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580" windowHeight="5805" tabRatio="718" activeTab="0"/>
  </bookViews>
  <sheets>
    <sheet name="Kalkulator" sheetId="1" r:id="rId1"/>
    <sheet name="Messing" sheetId="2" r:id="rId2"/>
    <sheet name="Kupfer" sheetId="3" r:id="rId3"/>
    <sheet name="Alu" sheetId="4" r:id="rId4"/>
    <sheet name="Hilfstabelle" sheetId="5" r:id="rId5"/>
    <sheet name="Stahl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Sascha Bergg?tz</author>
  </authors>
  <commentList>
    <comment ref="B6" authorId="0">
      <text>
        <r>
          <rPr>
            <b/>
            <sz val="8"/>
            <rFont val="Tahoma"/>
            <family val="0"/>
          </rPr>
          <t>1 für Rundmaterial
2 für Sechskant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<sst xmlns="http://schemas.openxmlformats.org/spreadsheetml/2006/main" count="86" uniqueCount="38">
  <si>
    <t>Materialdisposition</t>
  </si>
  <si>
    <t>Gewichtstabelle für Stahl</t>
  </si>
  <si>
    <t>Sechskant</t>
  </si>
  <si>
    <t>rund</t>
  </si>
  <si>
    <t>Durchmesser</t>
  </si>
  <si>
    <t xml:space="preserve">      Gewichte in kg pro Meter</t>
  </si>
  <si>
    <t>Gewicht pro 3m-Stange [kg]</t>
  </si>
  <si>
    <t>Gewichtstabelle für Aluminium</t>
  </si>
  <si>
    <t>Gewichtstabelle für Kupfer</t>
  </si>
  <si>
    <t>Stab</t>
  </si>
  <si>
    <t>Profil :</t>
  </si>
  <si>
    <t>Abmessung :</t>
  </si>
  <si>
    <t>mm</t>
  </si>
  <si>
    <t>Länge/Teil :</t>
  </si>
  <si>
    <t>Verschnitt :</t>
  </si>
  <si>
    <t>kg</t>
  </si>
  <si>
    <t>m</t>
  </si>
  <si>
    <t>Bedarf für 1000 Stk.:</t>
  </si>
  <si>
    <t>Materialbedarf :</t>
  </si>
  <si>
    <t>Stückzahlen :</t>
  </si>
  <si>
    <t xml:space="preserve">Bedarf für </t>
  </si>
  <si>
    <t>Bedarf für Stk.</t>
  </si>
  <si>
    <t>Stablänge :</t>
  </si>
  <si>
    <t>Teile zu fertigen aus 1 Stab :</t>
  </si>
  <si>
    <t>Länge + Verschnitt :</t>
  </si>
  <si>
    <t>Materialbedarf für 1000 Stk.</t>
  </si>
  <si>
    <t>gerundet</t>
  </si>
  <si>
    <t>Umrechnung in Meter</t>
  </si>
  <si>
    <t>Meter</t>
  </si>
  <si>
    <t>Materialbedarf für Stk. Stab</t>
  </si>
  <si>
    <t>Spezifisches Gewicht :</t>
  </si>
  <si>
    <t>kg/m</t>
  </si>
  <si>
    <t>kg/Stab</t>
  </si>
  <si>
    <t>Materialkalkulator für Stahl</t>
  </si>
  <si>
    <t>Spezifisches Gewicht 3m Stange</t>
  </si>
  <si>
    <t>Rund</t>
  </si>
  <si>
    <t>Eingabefelder</t>
  </si>
  <si>
    <t>Ausgabefelder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</si>
</sst>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u val="single"/>
      <sz val="16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2" borderId="0" xfId="0" applyNumberFormat="1" applyFill="1" applyAlignment="1">
      <alignment/>
    </xf>
    <xf numFmtId="0" fontId="0" fillId="4" borderId="0" xfId="0" applyFill="1" applyBorder="1" applyAlignment="1">
      <alignment horizontal="right"/>
    </xf>
    <xf numFmtId="0" fontId="0" fillId="2" borderId="0" xfId="0" applyFill="1" applyBorder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21.7109375" style="0" customWidth="1"/>
    <col min="2" max="2" width="18.7109375" style="0" customWidth="1"/>
    <col min="4" max="4" width="13.7109375" style="0" customWidth="1"/>
  </cols>
  <sheetData>
    <row r="1" ht="18">
      <c r="A1" s="17" t="s">
        <v>33</v>
      </c>
    </row>
    <row r="2" ht="13.5" thickBot="1"/>
    <row r="3" spans="1:6" ht="12.75">
      <c r="A3" s="29"/>
      <c r="B3" s="30"/>
      <c r="C3" s="30"/>
      <c r="D3" s="30"/>
      <c r="E3" s="30"/>
      <c r="F3" s="19"/>
    </row>
    <row r="4" spans="1:6" ht="12.75">
      <c r="A4" s="23" t="s">
        <v>11</v>
      </c>
      <c r="B4" s="24">
        <v>19</v>
      </c>
      <c r="C4" s="21" t="s">
        <v>12</v>
      </c>
      <c r="D4" s="27" t="s">
        <v>19</v>
      </c>
      <c r="E4" s="24">
        <v>10000</v>
      </c>
      <c r="F4" s="22"/>
    </row>
    <row r="5" spans="1:6" ht="12.75">
      <c r="A5" s="23"/>
      <c r="B5" s="25"/>
      <c r="C5" s="21"/>
      <c r="D5" s="21"/>
      <c r="E5" s="24"/>
      <c r="F5" s="22"/>
    </row>
    <row r="6" spans="1:6" ht="12.75">
      <c r="A6" s="23" t="s">
        <v>10</v>
      </c>
      <c r="B6" s="39">
        <v>2</v>
      </c>
      <c r="C6" s="21"/>
      <c r="D6" s="21"/>
      <c r="E6" s="24"/>
      <c r="F6" s="22"/>
    </row>
    <row r="7" spans="1:6" ht="12.75">
      <c r="A7" s="20"/>
      <c r="B7" s="21"/>
      <c r="C7" s="21"/>
      <c r="D7" s="21"/>
      <c r="E7" s="21"/>
      <c r="F7" s="22"/>
    </row>
    <row r="8" spans="1:6" ht="12.75">
      <c r="A8" s="23" t="s">
        <v>13</v>
      </c>
      <c r="B8" s="24">
        <v>44</v>
      </c>
      <c r="C8" s="21" t="s">
        <v>12</v>
      </c>
      <c r="D8" s="21"/>
      <c r="E8" s="21"/>
      <c r="F8" s="22"/>
    </row>
    <row r="9" spans="1:6" ht="12.75">
      <c r="A9" s="23"/>
      <c r="B9" s="21"/>
      <c r="C9" s="21"/>
      <c r="D9" s="21"/>
      <c r="E9" s="21"/>
      <c r="F9" s="22"/>
    </row>
    <row r="10" spans="1:6" ht="12.75">
      <c r="A10" s="23" t="s">
        <v>14</v>
      </c>
      <c r="B10" s="24">
        <v>4</v>
      </c>
      <c r="C10" s="21" t="s">
        <v>12</v>
      </c>
      <c r="D10" s="21"/>
      <c r="E10" s="21"/>
      <c r="F10" s="22"/>
    </row>
    <row r="11" spans="4:6" ht="12.75">
      <c r="D11" s="21"/>
      <c r="E11" s="21"/>
      <c r="F11" s="22"/>
    </row>
    <row r="12" spans="1:6" s="15" customFormat="1" ht="13.5" thickBot="1">
      <c r="A12" s="31"/>
      <c r="B12" s="32"/>
      <c r="C12" s="32"/>
      <c r="D12" s="32"/>
      <c r="E12" s="32"/>
      <c r="F12" s="33"/>
    </row>
    <row r="13" spans="1:6" s="15" customFormat="1" ht="12.75">
      <c r="A13" s="28"/>
      <c r="B13" s="25"/>
      <c r="C13" s="25"/>
      <c r="D13" s="25"/>
      <c r="E13" s="25"/>
      <c r="F13" s="25"/>
    </row>
    <row r="14" spans="1:6" s="15" customFormat="1" ht="12.75">
      <c r="A14" s="28" t="s">
        <v>30</v>
      </c>
      <c r="B14" s="26">
        <f>D14/3</f>
        <v>2.454</v>
      </c>
      <c r="C14" s="25" t="s">
        <v>31</v>
      </c>
      <c r="D14" s="40">
        <f>IF(B6=1,Hilfstabelle!A25,Hilfstabelle!A26)</f>
        <v>7.362</v>
      </c>
      <c r="E14" s="25" t="s">
        <v>32</v>
      </c>
      <c r="F14" s="25"/>
    </row>
    <row r="15" spans="1:6" s="15" customFormat="1" ht="12.75">
      <c r="A15" s="28"/>
      <c r="B15" s="25"/>
      <c r="C15" s="25"/>
      <c r="D15" s="25"/>
      <c r="E15" s="25"/>
      <c r="F15" s="25"/>
    </row>
    <row r="16" spans="1:3" s="15" customFormat="1" ht="12.75">
      <c r="A16" s="28"/>
      <c r="B16" s="25"/>
      <c r="C16" s="25"/>
    </row>
    <row r="17" spans="1:3" s="15" customFormat="1" ht="12.75">
      <c r="A17" s="34" t="s">
        <v>18</v>
      </c>
      <c r="B17"/>
      <c r="C17"/>
    </row>
    <row r="19" spans="1:3" ht="12.75">
      <c r="A19" s="18" t="s">
        <v>17</v>
      </c>
      <c r="B19" s="38">
        <f>B20*B14</f>
        <v>124.77966101694916</v>
      </c>
      <c r="C19" t="s">
        <v>15</v>
      </c>
    </row>
    <row r="20" spans="2:3" ht="12.75">
      <c r="B20" s="38">
        <f>Hilfstabelle!B18</f>
        <v>50.847457627118644</v>
      </c>
      <c r="C20" t="s">
        <v>16</v>
      </c>
    </row>
    <row r="22" ht="12.75">
      <c r="A22" t="s">
        <v>21</v>
      </c>
    </row>
    <row r="23" spans="1:7" ht="12.75">
      <c r="A23">
        <f>E4</f>
        <v>10000</v>
      </c>
      <c r="B23" s="38">
        <f>D23*$B$14</f>
        <v>1247.7966101694915</v>
      </c>
      <c r="C23" t="s">
        <v>15</v>
      </c>
      <c r="D23" s="38">
        <f>Hilfstabelle!B19</f>
        <v>508.4745762711864</v>
      </c>
      <c r="E23" t="s">
        <v>16</v>
      </c>
      <c r="F23" s="38">
        <f>Hilfstabelle!B12</f>
        <v>169.4915254237288</v>
      </c>
      <c r="G23" t="s">
        <v>9</v>
      </c>
    </row>
    <row r="24" spans="1:7" ht="12.75">
      <c r="A24">
        <f>E5</f>
        <v>0</v>
      </c>
      <c r="B24" s="38">
        <f>D24*$B$14</f>
        <v>0</v>
      </c>
      <c r="C24" t="s">
        <v>15</v>
      </c>
      <c r="D24" s="38">
        <f>Hilfstabelle!B20</f>
        <v>0</v>
      </c>
      <c r="E24" t="s">
        <v>16</v>
      </c>
      <c r="F24" s="38">
        <f>Hilfstabelle!B13</f>
        <v>0</v>
      </c>
      <c r="G24" t="s">
        <v>9</v>
      </c>
    </row>
    <row r="25" spans="1:7" ht="12.75">
      <c r="A25">
        <f>E6</f>
        <v>0</v>
      </c>
      <c r="B25" s="38">
        <f>D25*$B$14</f>
        <v>0</v>
      </c>
      <c r="C25" t="s">
        <v>15</v>
      </c>
      <c r="D25" s="38">
        <f>Hilfstabelle!B21</f>
        <v>0</v>
      </c>
      <c r="E25" t="s">
        <v>16</v>
      </c>
      <c r="F25" s="38">
        <f>Hilfstabelle!B14</f>
        <v>0</v>
      </c>
      <c r="G25" t="s">
        <v>9</v>
      </c>
    </row>
    <row r="31" ht="12.75">
      <c r="A31" s="41" t="s">
        <v>36</v>
      </c>
    </row>
    <row r="32" ht="12.75">
      <c r="A32" s="26" t="s">
        <v>37</v>
      </c>
    </row>
  </sheetData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6"/>
  <sheetViews>
    <sheetView workbookViewId="0" topLeftCell="A2">
      <selection activeCell="H5" sqref="H5"/>
    </sheetView>
  </sheetViews>
  <sheetFormatPr defaultColWidth="11.421875" defaultRowHeight="12.75"/>
  <sheetData>
    <row r="1" ht="20.25">
      <c r="A1" s="3" t="s">
        <v>0</v>
      </c>
    </row>
    <row r="3" ht="18">
      <c r="A3" s="4" t="s">
        <v>8</v>
      </c>
    </row>
    <row r="4" ht="13.5" thickBot="1"/>
    <row r="5" spans="1:5" s="13" customFormat="1" ht="24.75" customHeight="1" thickBot="1">
      <c r="A5" s="8" t="s">
        <v>5</v>
      </c>
      <c r="B5" s="9"/>
      <c r="C5" s="10"/>
      <c r="D5" s="11" t="s">
        <v>6</v>
      </c>
      <c r="E5" s="12"/>
    </row>
    <row r="6" spans="1:5" s="13" customFormat="1" ht="19.5" customHeight="1" thickBot="1">
      <c r="A6" s="14" t="s">
        <v>3</v>
      </c>
      <c r="B6" s="14" t="s">
        <v>2</v>
      </c>
      <c r="C6" s="14" t="s">
        <v>4</v>
      </c>
      <c r="D6" s="14" t="s">
        <v>3</v>
      </c>
      <c r="E6" s="14" t="s">
        <v>2</v>
      </c>
    </row>
    <row r="7" spans="1:5" ht="12.75">
      <c r="A7" s="1">
        <f>1.083*Stahl!A7</f>
        <v>0.0042236999999999995</v>
      </c>
      <c r="B7" s="1">
        <f>1.083*Stahl!B7</f>
        <v>0.045486</v>
      </c>
      <c r="C7" s="5">
        <v>2.5</v>
      </c>
      <c r="D7" s="7">
        <f>3*A7</f>
        <v>0.012671099999999998</v>
      </c>
      <c r="E7" s="1">
        <f>3*B7</f>
        <v>0.136458</v>
      </c>
    </row>
    <row r="8" spans="1:5" ht="12.75">
      <c r="A8" s="1">
        <f>1.083*Stahl!A8</f>
        <v>0.060648</v>
      </c>
      <c r="B8" s="1">
        <f>1.083*Stahl!B8</f>
        <v>0.066063</v>
      </c>
      <c r="C8" s="5">
        <f>C7+0.5</f>
        <v>3</v>
      </c>
      <c r="D8" s="1">
        <f aca="true" t="shared" si="0" ref="D8:E72">3*A8</f>
        <v>0.181944</v>
      </c>
      <c r="E8" s="1">
        <f t="shared" si="0"/>
        <v>0.198189</v>
      </c>
    </row>
    <row r="9" spans="1:5" ht="12.75">
      <c r="A9" s="1">
        <f>1.083*Stahl!A9</f>
        <v>0.08230799999999999</v>
      </c>
      <c r="B9" s="1">
        <f>1.083*Stahl!B9</f>
        <v>0.089889</v>
      </c>
      <c r="C9" s="5">
        <f aca="true" t="shared" si="1" ref="C9:C14">C8+0.5</f>
        <v>3.5</v>
      </c>
      <c r="D9" s="1">
        <f t="shared" si="0"/>
        <v>0.24692399999999998</v>
      </c>
      <c r="E9" s="1">
        <f t="shared" si="0"/>
        <v>0.269667</v>
      </c>
    </row>
    <row r="10" spans="1:5" ht="12.75">
      <c r="A10" s="1">
        <f>1.083*Stahl!A10</f>
        <v>0.107217</v>
      </c>
      <c r="B10" s="1">
        <f>1.083*Stahl!B10</f>
        <v>0.118047</v>
      </c>
      <c r="C10" s="5">
        <f t="shared" si="1"/>
        <v>4</v>
      </c>
      <c r="D10" s="1">
        <f t="shared" si="0"/>
        <v>0.321651</v>
      </c>
      <c r="E10" s="1">
        <f t="shared" si="0"/>
        <v>0.354141</v>
      </c>
    </row>
    <row r="11" spans="1:5" ht="12.75">
      <c r="A11" s="1">
        <f>1.083*Stahl!A11</f>
        <v>0.135375</v>
      </c>
      <c r="B11" s="1">
        <f>1.083*Stahl!B11</f>
        <v>0.149454</v>
      </c>
      <c r="C11" s="5">
        <f t="shared" si="1"/>
        <v>4.5</v>
      </c>
      <c r="D11" s="1">
        <f t="shared" si="0"/>
        <v>0.40612499999999996</v>
      </c>
      <c r="E11" s="1">
        <f t="shared" si="0"/>
        <v>0.44836200000000004</v>
      </c>
    </row>
    <row r="12" spans="1:5" ht="12.75">
      <c r="A12" s="1">
        <f>1.083*Stahl!A12</f>
        <v>0.16678199999999999</v>
      </c>
      <c r="B12" s="1">
        <f>1.083*Stahl!B12</f>
        <v>0.18411</v>
      </c>
      <c r="C12" s="5">
        <f t="shared" si="1"/>
        <v>5</v>
      </c>
      <c r="D12" s="1">
        <f t="shared" si="0"/>
        <v>0.500346</v>
      </c>
      <c r="E12" s="1">
        <f t="shared" si="0"/>
        <v>0.55233</v>
      </c>
    </row>
    <row r="13" spans="1:5" ht="12.75">
      <c r="A13" s="1">
        <f>1.083*Stahl!A13</f>
        <v>0.20252099999999998</v>
      </c>
      <c r="B13" s="1">
        <f>1.083*Stahl!B13</f>
        <v>0.223098</v>
      </c>
      <c r="C13" s="5">
        <f t="shared" si="1"/>
        <v>5.5</v>
      </c>
      <c r="D13" s="1">
        <f t="shared" si="0"/>
        <v>0.607563</v>
      </c>
      <c r="E13" s="1">
        <f t="shared" si="0"/>
        <v>0.669294</v>
      </c>
    </row>
    <row r="14" spans="1:5" ht="12.75">
      <c r="A14" s="1">
        <f>1.083*Stahl!A14</f>
        <v>0.240426</v>
      </c>
      <c r="B14" s="1">
        <f>1.083*Stahl!B14</f>
        <v>0.265335</v>
      </c>
      <c r="C14" s="5">
        <f t="shared" si="1"/>
        <v>6</v>
      </c>
      <c r="D14" s="1">
        <f t="shared" si="0"/>
        <v>0.721278</v>
      </c>
      <c r="E14" s="1">
        <f t="shared" si="0"/>
        <v>0.796005</v>
      </c>
    </row>
    <row r="15" spans="1:5" ht="12.75">
      <c r="A15" s="1">
        <f>1.083*Stahl!A15</f>
        <v>0.32706599999999997</v>
      </c>
      <c r="B15" s="1">
        <f>1.083*Stahl!B15</f>
        <v>0.360639</v>
      </c>
      <c r="C15" s="5">
        <f>C14+1</f>
        <v>7</v>
      </c>
      <c r="D15" s="1">
        <f t="shared" si="0"/>
        <v>0.9811979999999999</v>
      </c>
      <c r="E15" s="1">
        <f t="shared" si="0"/>
        <v>1.081917</v>
      </c>
    </row>
    <row r="16" spans="1:5" ht="12.75">
      <c r="A16" s="1">
        <f>1.083*Stahl!A16</f>
        <v>0.427785</v>
      </c>
      <c r="B16" s="1">
        <f>1.083*Stahl!B16</f>
        <v>0.471105</v>
      </c>
      <c r="C16" s="5">
        <f aca="true" t="shared" si="2" ref="C16:C53">C15+1</f>
        <v>8</v>
      </c>
      <c r="D16" s="1">
        <f t="shared" si="0"/>
        <v>1.283355</v>
      </c>
      <c r="E16" s="1">
        <f t="shared" si="0"/>
        <v>1.4133149999999999</v>
      </c>
    </row>
    <row r="17" spans="1:5" ht="12.75">
      <c r="A17" s="1">
        <f>1.083*Stahl!A17</f>
        <v>0.5404169999999999</v>
      </c>
      <c r="B17" s="1">
        <f>1.083*Stahl!B17</f>
        <v>0.5967330000000001</v>
      </c>
      <c r="C17" s="5">
        <f t="shared" si="2"/>
        <v>9</v>
      </c>
      <c r="D17" s="1">
        <f t="shared" si="0"/>
        <v>1.6212509999999998</v>
      </c>
      <c r="E17" s="1">
        <f t="shared" si="0"/>
        <v>1.7901990000000003</v>
      </c>
    </row>
    <row r="18" spans="1:5" ht="12.75">
      <c r="A18" s="1">
        <f>1.083*Stahl!A18</f>
        <v>0.668211</v>
      </c>
      <c r="B18" s="1">
        <f>1.083*Stahl!B18</f>
        <v>0.73644</v>
      </c>
      <c r="C18" s="5">
        <f t="shared" si="2"/>
        <v>10</v>
      </c>
      <c r="D18" s="1">
        <f t="shared" si="0"/>
        <v>2.004633</v>
      </c>
      <c r="E18" s="1">
        <f t="shared" si="0"/>
        <v>2.20932</v>
      </c>
    </row>
    <row r="19" spans="1:5" ht="12.75">
      <c r="A19" s="1">
        <v>0.74</v>
      </c>
      <c r="B19" s="1"/>
      <c r="C19" s="5">
        <v>10.5</v>
      </c>
      <c r="D19" s="1">
        <f>3*A19</f>
        <v>2.2199999999999998</v>
      </c>
      <c r="E19" s="1"/>
    </row>
    <row r="20" spans="1:5" ht="12.75">
      <c r="A20" s="1">
        <f>1.083*Stahl!A19</f>
        <v>0.8079179999999999</v>
      </c>
      <c r="B20" s="1">
        <f>1.083*Stahl!B19</f>
        <v>0.8913089999999999</v>
      </c>
      <c r="C20" s="5">
        <f>C18+1</f>
        <v>11</v>
      </c>
      <c r="D20" s="1">
        <f t="shared" si="0"/>
        <v>2.4237539999999997</v>
      </c>
      <c r="E20" s="1">
        <f t="shared" si="0"/>
        <v>2.673927</v>
      </c>
    </row>
    <row r="21" spans="1:5" ht="12.75">
      <c r="A21" s="1">
        <f>1.083*Stahl!A20</f>
        <v>0.961704</v>
      </c>
      <c r="B21" s="1">
        <f>1.083*Stahl!B20</f>
        <v>1.060257</v>
      </c>
      <c r="C21" s="5">
        <f t="shared" si="2"/>
        <v>12</v>
      </c>
      <c r="D21" s="1">
        <f t="shared" si="0"/>
        <v>2.885112</v>
      </c>
      <c r="E21" s="1">
        <f t="shared" si="0"/>
        <v>3.180771</v>
      </c>
    </row>
    <row r="22" spans="1:5" ht="12.75">
      <c r="A22" s="1">
        <f>1.083*Stahl!A21</f>
        <v>1.128486</v>
      </c>
      <c r="B22" s="1">
        <f>1.083*Stahl!B21</f>
        <v>1.244367</v>
      </c>
      <c r="C22" s="5">
        <f t="shared" si="2"/>
        <v>13</v>
      </c>
      <c r="D22" s="1">
        <f t="shared" si="0"/>
        <v>3.3854580000000003</v>
      </c>
      <c r="E22" s="1">
        <f t="shared" si="0"/>
        <v>3.733101</v>
      </c>
    </row>
    <row r="23" spans="1:5" ht="12.75">
      <c r="A23" s="1">
        <f>1.083*Stahl!A22</f>
        <v>1.3082639999999999</v>
      </c>
      <c r="B23" s="1">
        <f>1.083*Stahl!B22</f>
        <v>1.442556</v>
      </c>
      <c r="C23" s="5">
        <f t="shared" si="2"/>
        <v>14</v>
      </c>
      <c r="D23" s="1">
        <f t="shared" si="0"/>
        <v>3.9247919999999996</v>
      </c>
      <c r="E23" s="1">
        <f t="shared" si="0"/>
        <v>4.327668</v>
      </c>
    </row>
    <row r="24" spans="1:5" ht="12.75">
      <c r="A24" s="1">
        <f>1.083*Stahl!A23</f>
        <v>1.502121</v>
      </c>
      <c r="B24" s="1">
        <f>1.083*Stahl!B23</f>
        <v>1.65699</v>
      </c>
      <c r="C24" s="5">
        <f t="shared" si="2"/>
        <v>15</v>
      </c>
      <c r="D24" s="1">
        <f t="shared" si="0"/>
        <v>4.506363</v>
      </c>
      <c r="E24" s="1">
        <f t="shared" si="0"/>
        <v>4.9709699999999994</v>
      </c>
    </row>
    <row r="25" spans="1:5" ht="12.75">
      <c r="A25" s="1">
        <f>1.083*Stahl!A24</f>
        <v>1.708974</v>
      </c>
      <c r="B25" s="1">
        <f>1.083*Stahl!B24</f>
        <v>1.88442</v>
      </c>
      <c r="C25" s="5">
        <f t="shared" si="2"/>
        <v>16</v>
      </c>
      <c r="D25" s="1">
        <f t="shared" si="0"/>
        <v>5.126922</v>
      </c>
      <c r="E25" s="1">
        <f t="shared" si="0"/>
        <v>5.6532599999999995</v>
      </c>
    </row>
    <row r="26" spans="1:5" ht="12.75">
      <c r="A26" s="1">
        <f>1.083*Stahl!A25</f>
        <v>1.929906</v>
      </c>
      <c r="B26" s="1">
        <f>1.083*Stahl!B25</f>
        <v>2.128095</v>
      </c>
      <c r="C26" s="5">
        <f t="shared" si="2"/>
        <v>17</v>
      </c>
      <c r="D26" s="1">
        <f t="shared" si="0"/>
        <v>5.789718</v>
      </c>
      <c r="E26" s="1">
        <f t="shared" si="0"/>
        <v>6.384285</v>
      </c>
    </row>
    <row r="27" spans="1:5" ht="12.75">
      <c r="A27" s="1">
        <f>1.083*Stahl!A26</f>
        <v>2.163834</v>
      </c>
      <c r="B27" s="1">
        <f>1.083*Stahl!B26</f>
        <v>2.385849</v>
      </c>
      <c r="C27" s="5">
        <f t="shared" si="2"/>
        <v>18</v>
      </c>
      <c r="D27" s="1">
        <f t="shared" si="0"/>
        <v>6.4915020000000005</v>
      </c>
      <c r="E27" s="1">
        <f t="shared" si="0"/>
        <v>7.157546999999999</v>
      </c>
    </row>
    <row r="28" spans="1:5" ht="12.75">
      <c r="A28" s="1">
        <f>1.083*Stahl!A27</f>
        <v>2.410758</v>
      </c>
      <c r="B28" s="1">
        <f>1.083*Stahl!B27</f>
        <v>2.6576820000000003</v>
      </c>
      <c r="C28" s="5">
        <f t="shared" si="2"/>
        <v>19</v>
      </c>
      <c r="D28" s="1">
        <f t="shared" si="0"/>
        <v>7.232274</v>
      </c>
      <c r="E28" s="1">
        <f t="shared" si="0"/>
        <v>7.973046000000001</v>
      </c>
    </row>
    <row r="29" spans="1:5" ht="12.75">
      <c r="A29" s="1">
        <f>1.083*Stahl!A28</f>
        <v>2.670678</v>
      </c>
      <c r="B29" s="1">
        <f>1.083*Stahl!B28</f>
        <v>2.9446769999999995</v>
      </c>
      <c r="C29" s="5">
        <f t="shared" si="2"/>
        <v>20</v>
      </c>
      <c r="D29" s="1">
        <f t="shared" si="0"/>
        <v>8.012034</v>
      </c>
      <c r="E29" s="1">
        <f t="shared" si="0"/>
        <v>8.834031</v>
      </c>
    </row>
    <row r="30" spans="1:5" ht="12.75">
      <c r="A30" s="1">
        <f>1.083*Stahl!A29</f>
        <v>2.9446769999999995</v>
      </c>
      <c r="B30" s="1">
        <f>1.083*Stahl!B29</f>
        <v>3.246834</v>
      </c>
      <c r="C30" s="5">
        <f t="shared" si="2"/>
        <v>21</v>
      </c>
      <c r="D30" s="1">
        <f t="shared" si="0"/>
        <v>8.834031</v>
      </c>
      <c r="E30" s="1">
        <f t="shared" si="0"/>
        <v>9.740502000000001</v>
      </c>
    </row>
    <row r="31" spans="1:5" ht="12.75">
      <c r="A31" s="1">
        <f>1.083*Stahl!A30</f>
        <v>3.2316719999999997</v>
      </c>
      <c r="B31" s="1">
        <f>1.083*Stahl!B30</f>
        <v>3.5630699999999997</v>
      </c>
      <c r="C31" s="5">
        <f t="shared" si="2"/>
        <v>22</v>
      </c>
      <c r="D31" s="1">
        <f t="shared" si="0"/>
        <v>9.695015999999999</v>
      </c>
      <c r="E31" s="1">
        <f t="shared" si="0"/>
        <v>10.68921</v>
      </c>
    </row>
    <row r="32" spans="1:5" ht="12.75">
      <c r="A32" s="1">
        <f>1.083*Stahl!A31</f>
        <v>3.532746</v>
      </c>
      <c r="B32" s="1">
        <f>1.083*Stahl!B31</f>
        <v>3.894468</v>
      </c>
      <c r="C32" s="5">
        <f t="shared" si="2"/>
        <v>23</v>
      </c>
      <c r="D32" s="1">
        <f t="shared" si="0"/>
        <v>10.598238</v>
      </c>
      <c r="E32" s="1">
        <f t="shared" si="0"/>
        <v>11.683404</v>
      </c>
    </row>
    <row r="33" spans="1:5" ht="12.75">
      <c r="A33" s="1">
        <f>1.083*Stahl!A32</f>
        <v>3.845733</v>
      </c>
      <c r="B33" s="1">
        <f>1.083*Stahl!B32</f>
        <v>4.241028</v>
      </c>
      <c r="C33" s="5">
        <f t="shared" si="2"/>
        <v>24</v>
      </c>
      <c r="D33" s="1">
        <f t="shared" si="0"/>
        <v>11.537199000000001</v>
      </c>
      <c r="E33" s="1">
        <f t="shared" si="0"/>
        <v>12.723084</v>
      </c>
    </row>
    <row r="34" spans="1:5" ht="12.75">
      <c r="A34" s="1">
        <f>1.083*Stahl!A33</f>
        <v>4.172799</v>
      </c>
      <c r="B34" s="1">
        <f>1.083*Stahl!B33</f>
        <v>4.601666999999999</v>
      </c>
      <c r="C34" s="5">
        <f t="shared" si="2"/>
        <v>25</v>
      </c>
      <c r="D34" s="1">
        <f t="shared" si="0"/>
        <v>12.518397</v>
      </c>
      <c r="E34" s="1">
        <f t="shared" si="0"/>
        <v>13.805000999999997</v>
      </c>
    </row>
    <row r="35" spans="1:5" ht="12.75">
      <c r="A35" s="1">
        <f>1.083*Stahl!A34</f>
        <v>4.513944</v>
      </c>
      <c r="B35" s="1">
        <f>1.083*Stahl!B34</f>
        <v>4.977468</v>
      </c>
      <c r="C35" s="5">
        <f t="shared" si="2"/>
        <v>26</v>
      </c>
      <c r="D35" s="1">
        <f t="shared" si="0"/>
        <v>13.541832000000001</v>
      </c>
      <c r="E35" s="1">
        <f t="shared" si="0"/>
        <v>14.932404</v>
      </c>
    </row>
    <row r="36" spans="1:5" ht="12.75">
      <c r="A36" s="1">
        <f>1.083*Stahl!A35</f>
        <v>4.868085</v>
      </c>
      <c r="B36" s="1">
        <f>1.083*Stahl!B35</f>
        <v>5.367348000000001</v>
      </c>
      <c r="C36" s="5">
        <f t="shared" si="2"/>
        <v>27</v>
      </c>
      <c r="D36" s="1">
        <f t="shared" si="0"/>
        <v>14.604254999999998</v>
      </c>
      <c r="E36" s="1">
        <f t="shared" si="0"/>
        <v>16.102044000000003</v>
      </c>
    </row>
    <row r="37" spans="1:5" ht="12.75">
      <c r="A37" s="1">
        <f>1.083*Stahl!A36</f>
        <v>5.235221999999999</v>
      </c>
      <c r="B37" s="1">
        <f>1.083*Stahl!B36</f>
        <v>5.77239</v>
      </c>
      <c r="C37" s="5">
        <f t="shared" si="2"/>
        <v>28</v>
      </c>
      <c r="D37" s="1">
        <f t="shared" si="0"/>
        <v>15.705665999999997</v>
      </c>
      <c r="E37" s="1">
        <f t="shared" si="0"/>
        <v>17.317169999999997</v>
      </c>
    </row>
    <row r="38" spans="1:5" ht="12.75">
      <c r="A38" s="1">
        <f>1.083*Stahl!A37</f>
        <v>5.615354999999999</v>
      </c>
      <c r="B38" s="1">
        <f>1.083*Stahl!B37</f>
        <v>6.191510999999999</v>
      </c>
      <c r="C38" s="5">
        <f t="shared" si="2"/>
        <v>29</v>
      </c>
      <c r="D38" s="1">
        <f t="shared" si="0"/>
        <v>16.846064999999996</v>
      </c>
      <c r="E38" s="1">
        <f t="shared" si="0"/>
        <v>18.574533</v>
      </c>
    </row>
    <row r="39" spans="1:5" ht="12.75">
      <c r="A39" s="1">
        <f>1.083*Stahl!A38</f>
        <v>6.0095670000000005</v>
      </c>
      <c r="B39" s="1">
        <f>1.083*Stahl!B38</f>
        <v>6.625794</v>
      </c>
      <c r="C39" s="5">
        <f t="shared" si="2"/>
        <v>30</v>
      </c>
      <c r="D39" s="1">
        <f t="shared" si="0"/>
        <v>18.028701</v>
      </c>
      <c r="E39" s="1">
        <f t="shared" si="0"/>
        <v>19.877382</v>
      </c>
    </row>
    <row r="40" spans="1:5" ht="12.75">
      <c r="A40" s="1">
        <f>1.083*Stahl!A39</f>
        <v>6.4167749999999995</v>
      </c>
      <c r="B40" s="1">
        <f>1.083*Stahl!B39</f>
        <v>7.075239</v>
      </c>
      <c r="C40" s="5">
        <f t="shared" si="2"/>
        <v>31</v>
      </c>
      <c r="D40" s="1">
        <f t="shared" si="0"/>
        <v>19.250324999999997</v>
      </c>
      <c r="E40" s="1">
        <f t="shared" si="0"/>
        <v>21.225717</v>
      </c>
    </row>
    <row r="41" spans="1:5" ht="12.75">
      <c r="A41" s="1">
        <f>1.083*Stahl!A40</f>
        <v>6.8369789999999995</v>
      </c>
      <c r="B41" s="1">
        <f>1.083*Stahl!B40</f>
        <v>7.538763</v>
      </c>
      <c r="C41" s="5">
        <f t="shared" si="2"/>
        <v>32</v>
      </c>
      <c r="D41" s="1">
        <f t="shared" si="0"/>
        <v>20.510937</v>
      </c>
      <c r="E41" s="1">
        <f t="shared" si="0"/>
        <v>22.616289000000002</v>
      </c>
    </row>
    <row r="42" spans="1:5" ht="12.75">
      <c r="A42" s="1">
        <f>1.083*Stahl!A41</f>
        <v>7.271262</v>
      </c>
      <c r="B42" s="1">
        <f>1.083*Stahl!B41</f>
        <v>8.017449</v>
      </c>
      <c r="C42" s="5">
        <f t="shared" si="2"/>
        <v>33</v>
      </c>
      <c r="D42" s="1">
        <f t="shared" si="0"/>
        <v>21.813786</v>
      </c>
      <c r="E42" s="1">
        <f t="shared" si="0"/>
        <v>24.052346999999997</v>
      </c>
    </row>
    <row r="43" spans="1:5" ht="12.75">
      <c r="A43" s="1">
        <f>1.083*Stahl!A42</f>
        <v>7.718540999999999</v>
      </c>
      <c r="B43" s="1">
        <f>1.083*Stahl!B42</f>
        <v>8.511296999999999</v>
      </c>
      <c r="C43" s="5">
        <f t="shared" si="2"/>
        <v>34</v>
      </c>
      <c r="D43" s="1">
        <f t="shared" si="0"/>
        <v>23.155623</v>
      </c>
      <c r="E43" s="1">
        <f t="shared" si="0"/>
        <v>25.533890999999997</v>
      </c>
    </row>
    <row r="44" spans="1:5" ht="12.75">
      <c r="A44" s="1">
        <f>1.083*Stahl!A43</f>
        <v>8.179898999999999</v>
      </c>
      <c r="B44" s="1">
        <f>1.083*Stahl!B43</f>
        <v>9.019224</v>
      </c>
      <c r="C44" s="5">
        <f t="shared" si="2"/>
        <v>35</v>
      </c>
      <c r="D44" s="1">
        <f t="shared" si="0"/>
        <v>24.539696999999997</v>
      </c>
      <c r="E44" s="1">
        <f t="shared" si="0"/>
        <v>27.057671999999997</v>
      </c>
    </row>
    <row r="45" spans="1:5" ht="12.75">
      <c r="A45" s="1">
        <f>1.083*Stahl!A44</f>
        <v>8.65317</v>
      </c>
      <c r="B45" s="1">
        <f>1.083*Stahl!B44</f>
        <v>9.542313</v>
      </c>
      <c r="C45" s="5">
        <f t="shared" si="2"/>
        <v>36</v>
      </c>
      <c r="D45" s="1">
        <f t="shared" si="0"/>
        <v>25.959509999999998</v>
      </c>
      <c r="E45" s="1">
        <f t="shared" si="0"/>
        <v>28.626939</v>
      </c>
    </row>
    <row r="46" spans="1:5" ht="12.75">
      <c r="A46" s="1">
        <f>1.083*Stahl!A45</f>
        <v>9.140519999999999</v>
      </c>
      <c r="B46" s="1">
        <f>1.083*Stahl!B45</f>
        <v>10.079481</v>
      </c>
      <c r="C46" s="5">
        <f t="shared" si="2"/>
        <v>37</v>
      </c>
      <c r="D46" s="1">
        <f t="shared" si="0"/>
        <v>27.421559999999996</v>
      </c>
      <c r="E46" s="1">
        <f t="shared" si="0"/>
        <v>30.238442999999997</v>
      </c>
    </row>
    <row r="47" spans="1:5" ht="12.75">
      <c r="A47" s="1">
        <f>1.083*Stahl!A46</f>
        <v>9.641949</v>
      </c>
      <c r="B47" s="1">
        <f>1.083*Stahl!B46</f>
        <v>10.631810999999999</v>
      </c>
      <c r="C47" s="5">
        <f t="shared" si="2"/>
        <v>38</v>
      </c>
      <c r="D47" s="1">
        <f t="shared" si="0"/>
        <v>28.925847</v>
      </c>
      <c r="E47" s="1">
        <f t="shared" si="0"/>
        <v>31.895432999999997</v>
      </c>
    </row>
    <row r="48" spans="1:5" ht="12.75">
      <c r="A48" s="1">
        <f>1.083*Stahl!A47</f>
        <v>10.156374</v>
      </c>
      <c r="B48" s="1">
        <f>1.083*Stahl!B47</f>
        <v>11.19822</v>
      </c>
      <c r="C48" s="5">
        <f t="shared" si="2"/>
        <v>39</v>
      </c>
      <c r="D48" s="1">
        <f t="shared" si="0"/>
        <v>30.469122</v>
      </c>
      <c r="E48" s="1">
        <f t="shared" si="0"/>
        <v>33.59466</v>
      </c>
    </row>
    <row r="49" spans="1:5" ht="12.75">
      <c r="A49" s="1">
        <f>1.083*Stahl!A48</f>
        <v>10.683795</v>
      </c>
      <c r="B49" s="1">
        <f>1.083*Stahl!B48</f>
        <v>11.78304</v>
      </c>
      <c r="C49" s="5">
        <f t="shared" si="2"/>
        <v>40</v>
      </c>
      <c r="D49" s="1">
        <f t="shared" si="0"/>
        <v>32.051384999999996</v>
      </c>
      <c r="E49" s="1">
        <f t="shared" si="0"/>
        <v>35.34912</v>
      </c>
    </row>
    <row r="50" spans="1:5" ht="12.75">
      <c r="A50" s="1">
        <f>1.083*Stahl!A49</f>
        <v>11.21988</v>
      </c>
      <c r="B50" s="1">
        <f>1.083*Stahl!B49</f>
        <v>12.378689999999999</v>
      </c>
      <c r="C50" s="5">
        <f t="shared" si="2"/>
        <v>41</v>
      </c>
      <c r="D50" s="1">
        <f t="shared" si="0"/>
        <v>33.659639999999996</v>
      </c>
      <c r="E50" s="1">
        <f t="shared" si="0"/>
        <v>37.13607</v>
      </c>
    </row>
    <row r="51" spans="1:5" ht="12.75">
      <c r="A51" s="1">
        <f>1.083*Stahl!A50</f>
        <v>11.78304</v>
      </c>
      <c r="B51" s="1">
        <f>1.083*Stahl!B50</f>
        <v>12.995999999999999</v>
      </c>
      <c r="C51" s="5">
        <f t="shared" si="2"/>
        <v>42</v>
      </c>
      <c r="D51" s="1">
        <f t="shared" si="0"/>
        <v>35.34912</v>
      </c>
      <c r="E51" s="1">
        <f t="shared" si="0"/>
        <v>38.988</v>
      </c>
    </row>
    <row r="52" spans="1:5" ht="12.75">
      <c r="A52" s="1">
        <f>1.083*Stahl!A51</f>
        <v>13.52667</v>
      </c>
      <c r="B52" s="1">
        <f>1.083*Stahl!B51</f>
        <v>14.912909999999998</v>
      </c>
      <c r="C52" s="5">
        <v>45</v>
      </c>
      <c r="D52" s="1">
        <f t="shared" si="0"/>
        <v>40.58001</v>
      </c>
      <c r="E52" s="1">
        <f t="shared" si="0"/>
        <v>44.73873</v>
      </c>
    </row>
    <row r="53" spans="1:5" ht="12.75">
      <c r="A53" s="1">
        <f>1.083*Stahl!A52</f>
        <v>14.13315</v>
      </c>
      <c r="B53" s="1">
        <f>1.083*Stahl!B52</f>
        <v>15.58437</v>
      </c>
      <c r="C53" s="5">
        <f t="shared" si="2"/>
        <v>46</v>
      </c>
      <c r="D53" s="1">
        <f t="shared" si="0"/>
        <v>42.39945</v>
      </c>
      <c r="E53" s="1">
        <f t="shared" si="0"/>
        <v>46.75311</v>
      </c>
    </row>
    <row r="54" spans="1:5" ht="12.75">
      <c r="A54" s="1">
        <f>1.083*Stahl!A53</f>
        <v>15.38943</v>
      </c>
      <c r="B54" s="1">
        <f>1.083*Stahl!B53</f>
        <v>16.97061</v>
      </c>
      <c r="C54" s="5">
        <v>48</v>
      </c>
      <c r="D54" s="1">
        <f t="shared" si="0"/>
        <v>46.16829</v>
      </c>
      <c r="E54" s="1">
        <f t="shared" si="0"/>
        <v>50.91183</v>
      </c>
    </row>
    <row r="55" spans="1:5" ht="12.75">
      <c r="A55" s="1">
        <f>1.083*Stahl!A54</f>
        <v>16.68903</v>
      </c>
      <c r="B55" s="1">
        <f>1.083*Stahl!B54</f>
        <v>18.410999999999998</v>
      </c>
      <c r="C55" s="5">
        <v>50</v>
      </c>
      <c r="D55" s="1">
        <f t="shared" si="0"/>
        <v>50.06708999999999</v>
      </c>
      <c r="E55" s="1">
        <f t="shared" si="0"/>
        <v>55.23299999999999</v>
      </c>
    </row>
    <row r="56" spans="1:5" ht="12.75">
      <c r="A56" s="1">
        <f>1.083*Stahl!A55</f>
        <v>20.19795</v>
      </c>
      <c r="B56" s="1">
        <f>1.083*Stahl!B55</f>
        <v>22.27731</v>
      </c>
      <c r="C56" s="5">
        <v>53</v>
      </c>
      <c r="D56" s="1">
        <f t="shared" si="0"/>
        <v>60.593849999999996</v>
      </c>
      <c r="E56" s="1">
        <f t="shared" si="0"/>
        <v>66.83193</v>
      </c>
    </row>
    <row r="57" spans="1:5" ht="12.75">
      <c r="A57" s="1">
        <f>1.083*Stahl!A56</f>
        <v>24.042599999999997</v>
      </c>
      <c r="B57" s="1">
        <f>1.083*Stahl!B56</f>
        <v>26.51184</v>
      </c>
      <c r="C57" s="5">
        <v>55</v>
      </c>
      <c r="D57" s="1">
        <f t="shared" si="0"/>
        <v>72.1278</v>
      </c>
      <c r="E57" s="1">
        <f t="shared" si="0"/>
        <v>79.53551999999999</v>
      </c>
    </row>
    <row r="58" spans="1:5" ht="12.75">
      <c r="A58" s="1">
        <f>1.083*Stahl!A57</f>
        <v>28.21215</v>
      </c>
      <c r="B58" s="1">
        <f>1.083*Stahl!B57</f>
        <v>31.103759999999998</v>
      </c>
      <c r="C58" s="5">
        <v>58</v>
      </c>
      <c r="D58" s="1">
        <f t="shared" si="0"/>
        <v>84.63645</v>
      </c>
      <c r="E58" s="1">
        <f t="shared" si="0"/>
        <v>93.31128</v>
      </c>
    </row>
    <row r="59" spans="1:5" ht="12.75">
      <c r="A59" s="1" t="e">
        <f>1.083*Stahl!#REF!</f>
        <v>#REF!</v>
      </c>
      <c r="B59" s="1" t="e">
        <f>1.083*Stahl!#REF!</f>
        <v>#REF!</v>
      </c>
      <c r="C59" s="5">
        <v>60</v>
      </c>
      <c r="D59" s="1" t="e">
        <f t="shared" si="0"/>
        <v>#REF!</v>
      </c>
      <c r="E59" s="1" t="e">
        <f t="shared" si="0"/>
        <v>#REF!</v>
      </c>
    </row>
    <row r="60" spans="1:5" ht="12.75">
      <c r="A60" s="1" t="e">
        <f>1.083*Stahl!#REF!</f>
        <v>#REF!</v>
      </c>
      <c r="B60" s="1" t="e">
        <f>1.083*Stahl!#REF!</f>
        <v>#REF!</v>
      </c>
      <c r="C60" s="5">
        <v>63</v>
      </c>
      <c r="D60" s="1" t="e">
        <f t="shared" si="0"/>
        <v>#REF!</v>
      </c>
      <c r="E60" s="1" t="e">
        <f t="shared" si="0"/>
        <v>#REF!</v>
      </c>
    </row>
    <row r="61" spans="1:5" ht="12.75">
      <c r="A61" s="1" t="e">
        <f>1.083*Stahl!#REF!</f>
        <v>#REF!</v>
      </c>
      <c r="B61" s="1" t="e">
        <f>1.083*Stahl!#REF!</f>
        <v>#REF!</v>
      </c>
      <c r="C61" s="5">
        <v>65</v>
      </c>
      <c r="D61" s="1" t="e">
        <f t="shared" si="0"/>
        <v>#REF!</v>
      </c>
      <c r="E61" s="1" t="e">
        <f t="shared" si="0"/>
        <v>#REF!</v>
      </c>
    </row>
    <row r="62" spans="1:5" ht="12.75">
      <c r="A62" s="1" t="e">
        <f>1.083*Stahl!#REF!</f>
        <v>#REF!</v>
      </c>
      <c r="B62" s="1" t="e">
        <f>1.083*Stahl!#REF!</f>
        <v>#REF!</v>
      </c>
      <c r="C62" s="5">
        <v>68</v>
      </c>
      <c r="D62" s="1" t="e">
        <f t="shared" si="0"/>
        <v>#REF!</v>
      </c>
      <c r="E62" s="1" t="e">
        <f t="shared" si="0"/>
        <v>#REF!</v>
      </c>
    </row>
    <row r="63" spans="1:5" ht="12.75">
      <c r="A63" s="1" t="e">
        <f>1.083*Stahl!#REF!</f>
        <v>#REF!</v>
      </c>
      <c r="B63" s="1" t="e">
        <f>1.083*Stahl!#REF!</f>
        <v>#REF!</v>
      </c>
      <c r="C63" s="5">
        <v>70</v>
      </c>
      <c r="D63" s="1" t="e">
        <f t="shared" si="0"/>
        <v>#REF!</v>
      </c>
      <c r="E63" s="1" t="e">
        <f t="shared" si="0"/>
        <v>#REF!</v>
      </c>
    </row>
    <row r="64" spans="1:5" ht="12.75">
      <c r="A64" s="1" t="e">
        <f>1.083*Stahl!#REF!</f>
        <v>#REF!</v>
      </c>
      <c r="B64" s="1" t="e">
        <f>1.083*Stahl!#REF!</f>
        <v>#REF!</v>
      </c>
      <c r="C64" s="5">
        <v>73</v>
      </c>
      <c r="D64" s="1" t="e">
        <f t="shared" si="0"/>
        <v>#REF!</v>
      </c>
      <c r="E64" s="1" t="e">
        <f t="shared" si="0"/>
        <v>#REF!</v>
      </c>
    </row>
    <row r="65" spans="1:5" ht="12.75">
      <c r="A65" s="1" t="e">
        <f>1.083*Stahl!#REF!</f>
        <v>#REF!</v>
      </c>
      <c r="B65" s="1" t="e">
        <f>1.083*Stahl!#REF!</f>
        <v>#REF!</v>
      </c>
      <c r="C65" s="5">
        <v>75</v>
      </c>
      <c r="D65" s="1" t="e">
        <f t="shared" si="0"/>
        <v>#REF!</v>
      </c>
      <c r="E65" s="1" t="e">
        <f t="shared" si="0"/>
        <v>#REF!</v>
      </c>
    </row>
    <row r="66" spans="1:5" ht="12.75">
      <c r="A66" s="1" t="e">
        <f>1.083*Stahl!#REF!</f>
        <v>#REF!</v>
      </c>
      <c r="B66" s="1" t="e">
        <f>1.083*Stahl!#REF!</f>
        <v>#REF!</v>
      </c>
      <c r="C66" s="5">
        <v>78</v>
      </c>
      <c r="D66" s="1" t="e">
        <f t="shared" si="0"/>
        <v>#REF!</v>
      </c>
      <c r="E66" s="1" t="e">
        <f t="shared" si="0"/>
        <v>#REF!</v>
      </c>
    </row>
    <row r="67" spans="1:5" ht="12.75">
      <c r="A67" s="1" t="e">
        <f>1.083*Stahl!#REF!</f>
        <v>#REF!</v>
      </c>
      <c r="B67" s="1" t="e">
        <f>1.083*Stahl!#REF!</f>
        <v>#REF!</v>
      </c>
      <c r="C67" s="5">
        <v>80</v>
      </c>
      <c r="D67" s="1" t="e">
        <f t="shared" si="0"/>
        <v>#REF!</v>
      </c>
      <c r="E67" s="1" t="e">
        <f t="shared" si="0"/>
        <v>#REF!</v>
      </c>
    </row>
    <row r="68" spans="1:5" ht="12.75">
      <c r="A68" s="1" t="e">
        <f>1.083*Stahl!#REF!</f>
        <v>#REF!</v>
      </c>
      <c r="B68" s="1" t="e">
        <f>1.083*Stahl!#REF!</f>
        <v>#REF!</v>
      </c>
      <c r="C68" s="5">
        <v>83</v>
      </c>
      <c r="D68" s="1" t="e">
        <f t="shared" si="0"/>
        <v>#REF!</v>
      </c>
      <c r="E68" s="1" t="e">
        <f t="shared" si="0"/>
        <v>#REF!</v>
      </c>
    </row>
    <row r="69" spans="1:5" ht="12.75">
      <c r="A69" s="1" t="e">
        <f>1.083*Stahl!#REF!</f>
        <v>#REF!</v>
      </c>
      <c r="B69" s="1" t="e">
        <f>1.083*Stahl!#REF!</f>
        <v>#REF!</v>
      </c>
      <c r="C69" s="5">
        <v>85</v>
      </c>
      <c r="D69" s="1" t="e">
        <f t="shared" si="0"/>
        <v>#REF!</v>
      </c>
      <c r="E69" s="1" t="e">
        <f t="shared" si="0"/>
        <v>#REF!</v>
      </c>
    </row>
    <row r="70" spans="1:5" ht="12.75">
      <c r="A70" s="1" t="e">
        <f>1.083*Stahl!#REF!</f>
        <v>#REF!</v>
      </c>
      <c r="B70" s="1" t="e">
        <f>1.083*Stahl!#REF!</f>
        <v>#REF!</v>
      </c>
      <c r="C70" s="5">
        <v>90</v>
      </c>
      <c r="D70" s="1" t="e">
        <f t="shared" si="0"/>
        <v>#REF!</v>
      </c>
      <c r="E70" s="1" t="e">
        <f t="shared" si="0"/>
        <v>#REF!</v>
      </c>
    </row>
    <row r="71" spans="1:5" ht="12.75">
      <c r="A71" s="1" t="e">
        <f>1.083*Stahl!#REF!</f>
        <v>#REF!</v>
      </c>
      <c r="B71" s="1" t="e">
        <f>1.083*Stahl!#REF!</f>
        <v>#REF!</v>
      </c>
      <c r="C71" s="5">
        <v>95</v>
      </c>
      <c r="D71" s="1" t="e">
        <f t="shared" si="0"/>
        <v>#REF!</v>
      </c>
      <c r="E71" s="1" t="e">
        <f t="shared" si="0"/>
        <v>#REF!</v>
      </c>
    </row>
    <row r="72" spans="1:5" ht="12.75">
      <c r="A72" s="1" t="e">
        <f>1.083*Stahl!#REF!</f>
        <v>#REF!</v>
      </c>
      <c r="B72" s="1" t="e">
        <f>1.083*Stahl!#REF!</f>
        <v>#REF!</v>
      </c>
      <c r="C72" s="5">
        <v>100</v>
      </c>
      <c r="D72" s="1" t="e">
        <f t="shared" si="0"/>
        <v>#REF!</v>
      </c>
      <c r="E72" s="1" t="e">
        <f t="shared" si="0"/>
        <v>#REF!</v>
      </c>
    </row>
    <row r="73" spans="1:5" ht="12.75">
      <c r="A73" s="1" t="e">
        <f>1.083*Stahl!#REF!</f>
        <v>#REF!</v>
      </c>
      <c r="B73" s="1" t="e">
        <f>1.083*Stahl!#REF!</f>
        <v>#REF!</v>
      </c>
      <c r="C73" s="5">
        <v>105</v>
      </c>
      <c r="D73" s="1" t="e">
        <f aca="true" t="shared" si="3" ref="D73:E76">3*A73</f>
        <v>#REF!</v>
      </c>
      <c r="E73" s="1" t="e">
        <f t="shared" si="3"/>
        <v>#REF!</v>
      </c>
    </row>
    <row r="74" spans="1:5" ht="12.75">
      <c r="A74" s="1" t="e">
        <f>1.083*Stahl!#REF!</f>
        <v>#REF!</v>
      </c>
      <c r="B74" s="1" t="e">
        <f>1.083*Stahl!#REF!</f>
        <v>#REF!</v>
      </c>
      <c r="C74" s="5">
        <v>110</v>
      </c>
      <c r="D74" s="1" t="e">
        <f t="shared" si="3"/>
        <v>#REF!</v>
      </c>
      <c r="E74" s="1" t="e">
        <f t="shared" si="3"/>
        <v>#REF!</v>
      </c>
    </row>
    <row r="75" spans="1:5" ht="12.75">
      <c r="A75" s="1" t="e">
        <f>1.083*Stahl!#REF!</f>
        <v>#REF!</v>
      </c>
      <c r="B75" s="1" t="e">
        <f>1.083*Stahl!#REF!</f>
        <v>#REF!</v>
      </c>
      <c r="C75" s="5">
        <v>115</v>
      </c>
      <c r="D75" s="1" t="e">
        <f t="shared" si="3"/>
        <v>#REF!</v>
      </c>
      <c r="E75" s="1" t="e">
        <f t="shared" si="3"/>
        <v>#REF!</v>
      </c>
    </row>
    <row r="76" spans="1:5" ht="13.5" thickBot="1">
      <c r="A76" s="2" t="e">
        <f>1.083*Stahl!#REF!</f>
        <v>#REF!</v>
      </c>
      <c r="B76" s="2" t="e">
        <f>1.083*Stahl!#REF!</f>
        <v>#REF!</v>
      </c>
      <c r="C76" s="6">
        <v>120</v>
      </c>
      <c r="D76" s="2" t="e">
        <f t="shared" si="3"/>
        <v>#REF!</v>
      </c>
      <c r="E76" s="2" t="e">
        <f t="shared" si="3"/>
        <v>#REF!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5">
      <selection activeCell="B7" sqref="B7"/>
    </sheetView>
  </sheetViews>
  <sheetFormatPr defaultColWidth="11.421875" defaultRowHeight="12.75"/>
  <sheetData>
    <row r="1" ht="20.25">
      <c r="A1" s="3" t="s">
        <v>0</v>
      </c>
    </row>
    <row r="3" ht="18">
      <c r="A3" s="4" t="s">
        <v>8</v>
      </c>
    </row>
    <row r="4" ht="13.5" thickBot="1"/>
    <row r="5" spans="1:5" s="13" customFormat="1" ht="24.75" customHeight="1" thickBot="1">
      <c r="A5" s="8" t="s">
        <v>5</v>
      </c>
      <c r="B5" s="9"/>
      <c r="C5" s="10"/>
      <c r="D5" s="11" t="s">
        <v>6</v>
      </c>
      <c r="E5" s="12"/>
    </row>
    <row r="6" spans="1:5" s="13" customFormat="1" ht="19.5" customHeight="1" thickBot="1">
      <c r="A6" s="14" t="s">
        <v>3</v>
      </c>
      <c r="B6" s="14" t="s">
        <v>2</v>
      </c>
      <c r="C6" s="14" t="s">
        <v>4</v>
      </c>
      <c r="D6" s="14" t="s">
        <v>3</v>
      </c>
      <c r="E6" s="14" t="s">
        <v>2</v>
      </c>
    </row>
    <row r="7" spans="1:5" ht="12.75">
      <c r="A7" s="1">
        <f>1.134*Stahl!A7</f>
        <v>0.0044226</v>
      </c>
      <c r="B7" s="1">
        <f>1.134*Stahl!B7</f>
        <v>0.047628</v>
      </c>
      <c r="C7" s="5">
        <v>2.5</v>
      </c>
      <c r="D7" s="7">
        <f>3*A7</f>
        <v>0.0132678</v>
      </c>
      <c r="E7" s="1">
        <f>3*B7</f>
        <v>0.14288399999999998</v>
      </c>
    </row>
    <row r="8" spans="1:5" ht="12.75">
      <c r="A8" s="1">
        <f>1.134*Stahl!A8</f>
        <v>0.06350399999999999</v>
      </c>
      <c r="B8" s="1">
        <f>1.134*Stahl!B8</f>
        <v>0.06917399999999999</v>
      </c>
      <c r="C8" s="5">
        <f>C7+0.5</f>
        <v>3</v>
      </c>
      <c r="D8" s="1">
        <f aca="true" t="shared" si="0" ref="D8:E71">3*A8</f>
        <v>0.19051199999999996</v>
      </c>
      <c r="E8" s="1">
        <f t="shared" si="0"/>
        <v>0.20752199999999996</v>
      </c>
    </row>
    <row r="9" spans="1:5" ht="12.75">
      <c r="A9" s="1">
        <f>1.134*Stahl!A9</f>
        <v>0.086184</v>
      </c>
      <c r="B9" s="1">
        <f>1.134*Stahl!B9</f>
        <v>0.094122</v>
      </c>
      <c r="C9" s="5">
        <f aca="true" t="shared" si="1" ref="C9:C14">C8+0.5</f>
        <v>3.5</v>
      </c>
      <c r="D9" s="1">
        <f t="shared" si="0"/>
        <v>0.258552</v>
      </c>
      <c r="E9" s="1">
        <f t="shared" si="0"/>
        <v>0.282366</v>
      </c>
    </row>
    <row r="10" spans="1:5" ht="12.75">
      <c r="A10" s="1">
        <f>1.134*Stahl!A10</f>
        <v>0.11226599999999999</v>
      </c>
      <c r="B10" s="1">
        <f>1.134*Stahl!B10</f>
        <v>0.123606</v>
      </c>
      <c r="C10" s="5">
        <f t="shared" si="1"/>
        <v>4</v>
      </c>
      <c r="D10" s="1">
        <f t="shared" si="0"/>
        <v>0.336798</v>
      </c>
      <c r="E10" s="1">
        <f t="shared" si="0"/>
        <v>0.370818</v>
      </c>
    </row>
    <row r="11" spans="1:5" ht="12.75">
      <c r="A11" s="1">
        <f>1.134*Stahl!A11</f>
        <v>0.14175</v>
      </c>
      <c r="B11" s="1">
        <f>1.134*Stahl!B11</f>
        <v>0.156492</v>
      </c>
      <c r="C11" s="5">
        <f t="shared" si="1"/>
        <v>4.5</v>
      </c>
      <c r="D11" s="1">
        <f t="shared" si="0"/>
        <v>0.42524999999999996</v>
      </c>
      <c r="E11" s="1">
        <f t="shared" si="0"/>
        <v>0.469476</v>
      </c>
    </row>
    <row r="12" spans="1:5" ht="12.75">
      <c r="A12" s="1">
        <f>1.134*Stahl!A12</f>
        <v>0.17463599999999999</v>
      </c>
      <c r="B12" s="1">
        <f>1.134*Stahl!B12</f>
        <v>0.19278</v>
      </c>
      <c r="C12" s="5">
        <f t="shared" si="1"/>
        <v>5</v>
      </c>
      <c r="D12" s="1">
        <f t="shared" si="0"/>
        <v>0.5239079999999999</v>
      </c>
      <c r="E12" s="1">
        <f t="shared" si="0"/>
        <v>0.5783400000000001</v>
      </c>
    </row>
    <row r="13" spans="1:5" ht="12.75">
      <c r="A13" s="1">
        <f>1.134*Stahl!A13</f>
        <v>0.21205799999999997</v>
      </c>
      <c r="B13" s="1">
        <f>1.134*Stahl!B13</f>
        <v>0.23360399999999998</v>
      </c>
      <c r="C13" s="5">
        <f t="shared" si="1"/>
        <v>5.5</v>
      </c>
      <c r="D13" s="1">
        <f t="shared" si="0"/>
        <v>0.6361739999999999</v>
      </c>
      <c r="E13" s="1">
        <f t="shared" si="0"/>
        <v>0.700812</v>
      </c>
    </row>
    <row r="14" spans="1:5" ht="12.75">
      <c r="A14" s="1">
        <f>1.134*Stahl!A14</f>
        <v>0.25174799999999997</v>
      </c>
      <c r="B14" s="1">
        <f>1.134*Stahl!B14</f>
        <v>0.27782999999999997</v>
      </c>
      <c r="C14" s="5">
        <f t="shared" si="1"/>
        <v>6</v>
      </c>
      <c r="D14" s="1">
        <f t="shared" si="0"/>
        <v>0.7552439999999999</v>
      </c>
      <c r="E14" s="1">
        <f t="shared" si="0"/>
        <v>0.8334899999999998</v>
      </c>
    </row>
    <row r="15" spans="1:5" ht="12.75">
      <c r="A15" s="1">
        <f>1.134*Stahl!A15</f>
        <v>0.34246799999999994</v>
      </c>
      <c r="B15" s="1">
        <f>1.134*Stahl!B15</f>
        <v>0.377622</v>
      </c>
      <c r="C15" s="5">
        <f>C14+1</f>
        <v>7</v>
      </c>
      <c r="D15" s="1">
        <f t="shared" si="0"/>
        <v>1.0274039999999998</v>
      </c>
      <c r="E15" s="1">
        <f t="shared" si="0"/>
        <v>1.132866</v>
      </c>
    </row>
    <row r="16" spans="1:5" ht="12.75">
      <c r="A16" s="1">
        <f>1.134*Stahl!A16</f>
        <v>0.44793</v>
      </c>
      <c r="B16" s="1">
        <f>1.134*Stahl!B16</f>
        <v>0.49328999999999995</v>
      </c>
      <c r="C16" s="5">
        <f aca="true" t="shared" si="2" ref="C16:C52">C15+1</f>
        <v>8</v>
      </c>
      <c r="D16" s="1">
        <f t="shared" si="0"/>
        <v>1.34379</v>
      </c>
      <c r="E16" s="1">
        <f t="shared" si="0"/>
        <v>1.4798699999999998</v>
      </c>
    </row>
    <row r="17" spans="1:5" ht="12.75">
      <c r="A17" s="1">
        <f>1.134*Stahl!A17</f>
        <v>0.565866</v>
      </c>
      <c r="B17" s="1">
        <f>1.134*Stahl!B17</f>
        <v>0.624834</v>
      </c>
      <c r="C17" s="5">
        <f t="shared" si="2"/>
        <v>9</v>
      </c>
      <c r="D17" s="1">
        <f t="shared" si="0"/>
        <v>1.697598</v>
      </c>
      <c r="E17" s="1">
        <f t="shared" si="0"/>
        <v>1.8745020000000001</v>
      </c>
    </row>
    <row r="18" spans="1:5" ht="12.75">
      <c r="A18" s="1">
        <f>1.134*Stahl!A18</f>
        <v>0.6996779999999999</v>
      </c>
      <c r="B18" s="1">
        <f>1.134*Stahl!B18</f>
        <v>0.77112</v>
      </c>
      <c r="C18" s="5">
        <f t="shared" si="2"/>
        <v>10</v>
      </c>
      <c r="D18" s="1">
        <f t="shared" si="0"/>
        <v>2.0990339999999996</v>
      </c>
      <c r="E18" s="1">
        <f t="shared" si="0"/>
        <v>2.3133600000000003</v>
      </c>
    </row>
    <row r="19" spans="1:5" ht="12.75">
      <c r="A19" s="1">
        <f>1.134*Stahl!A19</f>
        <v>0.8459639999999999</v>
      </c>
      <c r="B19" s="1">
        <f>1.134*Stahl!B19</f>
        <v>0.9332819999999998</v>
      </c>
      <c r="C19" s="5">
        <f t="shared" si="2"/>
        <v>11</v>
      </c>
      <c r="D19" s="1">
        <f t="shared" si="0"/>
        <v>2.537892</v>
      </c>
      <c r="E19" s="1">
        <f t="shared" si="0"/>
        <v>2.7998459999999996</v>
      </c>
    </row>
    <row r="20" spans="1:5" ht="12.75">
      <c r="A20" s="1">
        <f>1.134*Stahl!A20</f>
        <v>1.0069919999999999</v>
      </c>
      <c r="B20" s="1">
        <f>1.134*Stahl!B20</f>
        <v>1.110186</v>
      </c>
      <c r="C20" s="5">
        <f t="shared" si="2"/>
        <v>12</v>
      </c>
      <c r="D20" s="1">
        <f t="shared" si="0"/>
        <v>3.0209759999999997</v>
      </c>
      <c r="E20" s="1">
        <f t="shared" si="0"/>
        <v>3.330558</v>
      </c>
    </row>
    <row r="21" spans="1:5" ht="12.75">
      <c r="A21" s="1">
        <f>1.134*Stahl!A21</f>
        <v>1.181628</v>
      </c>
      <c r="B21" s="1">
        <f>1.134*Stahl!B21</f>
        <v>1.3029659999999998</v>
      </c>
      <c r="C21" s="5">
        <f t="shared" si="2"/>
        <v>13</v>
      </c>
      <c r="D21" s="1">
        <f t="shared" si="0"/>
        <v>3.5448839999999997</v>
      </c>
      <c r="E21" s="1">
        <f t="shared" si="0"/>
        <v>3.9088979999999998</v>
      </c>
    </row>
    <row r="22" spans="1:5" ht="12.75">
      <c r="A22" s="1">
        <f>1.134*Stahl!A22</f>
        <v>1.3698719999999998</v>
      </c>
      <c r="B22" s="1">
        <f>1.134*Stahl!B22</f>
        <v>1.510488</v>
      </c>
      <c r="C22" s="5">
        <f t="shared" si="2"/>
        <v>14</v>
      </c>
      <c r="D22" s="1">
        <f t="shared" si="0"/>
        <v>4.109615999999999</v>
      </c>
      <c r="E22" s="1">
        <f t="shared" si="0"/>
        <v>4.531464</v>
      </c>
    </row>
    <row r="23" spans="1:5" ht="12.75">
      <c r="A23" s="1">
        <f>1.134*Stahl!A23</f>
        <v>1.5728579999999999</v>
      </c>
      <c r="B23" s="1">
        <f>1.134*Stahl!B23</f>
        <v>1.7350199999999998</v>
      </c>
      <c r="C23" s="5">
        <f t="shared" si="2"/>
        <v>15</v>
      </c>
      <c r="D23" s="1">
        <f t="shared" si="0"/>
        <v>4.718573999999999</v>
      </c>
      <c r="E23" s="1">
        <f t="shared" si="0"/>
        <v>5.20506</v>
      </c>
    </row>
    <row r="24" spans="1:5" ht="12.75">
      <c r="A24" s="1">
        <f>1.134*Stahl!A24</f>
        <v>1.7894519999999998</v>
      </c>
      <c r="B24" s="1">
        <f>1.134*Stahl!B24</f>
        <v>1.9731599999999998</v>
      </c>
      <c r="C24" s="5">
        <f t="shared" si="2"/>
        <v>16</v>
      </c>
      <c r="D24" s="1">
        <f t="shared" si="0"/>
        <v>5.3683559999999995</v>
      </c>
      <c r="E24" s="1">
        <f t="shared" si="0"/>
        <v>5.919479999999999</v>
      </c>
    </row>
    <row r="25" spans="1:5" ht="12.75">
      <c r="A25" s="1">
        <f>1.134*Stahl!A25</f>
        <v>2.020788</v>
      </c>
      <c r="B25" s="1">
        <f>1.134*Stahl!B25</f>
        <v>2.22831</v>
      </c>
      <c r="C25" s="5">
        <f t="shared" si="2"/>
        <v>17</v>
      </c>
      <c r="D25" s="1">
        <f t="shared" si="0"/>
        <v>6.0623640000000005</v>
      </c>
      <c r="E25" s="1">
        <f t="shared" si="0"/>
        <v>6.68493</v>
      </c>
    </row>
    <row r="26" spans="1:5" ht="12.75">
      <c r="A26" s="1">
        <f>1.134*Stahl!A26</f>
        <v>2.265732</v>
      </c>
      <c r="B26" s="1">
        <f>1.134*Stahl!B26</f>
        <v>2.4982019999999996</v>
      </c>
      <c r="C26" s="5">
        <f t="shared" si="2"/>
        <v>18</v>
      </c>
      <c r="D26" s="1">
        <f t="shared" si="0"/>
        <v>6.797196</v>
      </c>
      <c r="E26" s="1">
        <f t="shared" si="0"/>
        <v>7.494605999999999</v>
      </c>
    </row>
    <row r="27" spans="1:5" ht="12.75">
      <c r="A27" s="1">
        <f>1.134*Stahl!A27</f>
        <v>2.5242839999999998</v>
      </c>
      <c r="B27" s="1">
        <f>1.134*Stahl!B27</f>
        <v>2.782836</v>
      </c>
      <c r="C27" s="5">
        <f t="shared" si="2"/>
        <v>19</v>
      </c>
      <c r="D27" s="1">
        <f t="shared" si="0"/>
        <v>7.572851999999999</v>
      </c>
      <c r="E27" s="1">
        <f t="shared" si="0"/>
        <v>8.348508</v>
      </c>
    </row>
    <row r="28" spans="1:5" ht="12.75">
      <c r="A28" s="1">
        <f>1.134*Stahl!A28</f>
        <v>2.796444</v>
      </c>
      <c r="B28" s="1">
        <f>1.134*Stahl!B28</f>
        <v>3.0833459999999997</v>
      </c>
      <c r="C28" s="5">
        <f t="shared" si="2"/>
        <v>20</v>
      </c>
      <c r="D28" s="1">
        <f t="shared" si="0"/>
        <v>8.389332</v>
      </c>
      <c r="E28" s="1">
        <f t="shared" si="0"/>
        <v>9.250038</v>
      </c>
    </row>
    <row r="29" spans="1:5" ht="12.75">
      <c r="A29" s="1">
        <f>1.134*Stahl!A29</f>
        <v>3.0833459999999997</v>
      </c>
      <c r="B29" s="1">
        <f>1.134*Stahl!B29</f>
        <v>3.3997319999999998</v>
      </c>
      <c r="C29" s="5">
        <f t="shared" si="2"/>
        <v>21</v>
      </c>
      <c r="D29" s="1">
        <f t="shared" si="0"/>
        <v>9.250038</v>
      </c>
      <c r="E29" s="1">
        <f t="shared" si="0"/>
        <v>10.199195999999999</v>
      </c>
    </row>
    <row r="30" spans="1:5" ht="12.75">
      <c r="A30" s="1">
        <f>1.134*Stahl!A30</f>
        <v>3.3838559999999998</v>
      </c>
      <c r="B30" s="1">
        <f>1.134*Stahl!B30</f>
        <v>3.73086</v>
      </c>
      <c r="C30" s="5">
        <f t="shared" si="2"/>
        <v>22</v>
      </c>
      <c r="D30" s="1">
        <f t="shared" si="0"/>
        <v>10.151568</v>
      </c>
      <c r="E30" s="1">
        <f t="shared" si="0"/>
        <v>11.19258</v>
      </c>
    </row>
    <row r="31" spans="1:5" ht="12.75">
      <c r="A31" s="1">
        <f>1.134*Stahl!A31</f>
        <v>3.699108</v>
      </c>
      <c r="B31" s="1">
        <f>1.134*Stahl!B31</f>
        <v>4.077864</v>
      </c>
      <c r="C31" s="5">
        <f t="shared" si="2"/>
        <v>23</v>
      </c>
      <c r="D31" s="1">
        <f t="shared" si="0"/>
        <v>11.097324</v>
      </c>
      <c r="E31" s="1">
        <f t="shared" si="0"/>
        <v>12.233592</v>
      </c>
    </row>
    <row r="32" spans="1:5" ht="12.75">
      <c r="A32" s="1">
        <f>1.134*Stahl!A32</f>
        <v>4.026834</v>
      </c>
      <c r="B32" s="1">
        <f>1.134*Stahl!B32</f>
        <v>4.440744</v>
      </c>
      <c r="C32" s="5">
        <f t="shared" si="2"/>
        <v>24</v>
      </c>
      <c r="D32" s="1">
        <f t="shared" si="0"/>
        <v>12.080502</v>
      </c>
      <c r="E32" s="1">
        <f t="shared" si="0"/>
        <v>13.322232</v>
      </c>
    </row>
    <row r="33" spans="1:5" ht="12.75">
      <c r="A33" s="1">
        <f>1.134*Stahl!A33</f>
        <v>4.369302</v>
      </c>
      <c r="B33" s="1">
        <f>1.134*Stahl!B33</f>
        <v>4.818365999999999</v>
      </c>
      <c r="C33" s="5">
        <f t="shared" si="2"/>
        <v>25</v>
      </c>
      <c r="D33" s="1">
        <f t="shared" si="0"/>
        <v>13.107906</v>
      </c>
      <c r="E33" s="1">
        <f t="shared" si="0"/>
        <v>14.455097999999998</v>
      </c>
    </row>
    <row r="34" spans="1:5" ht="12.75">
      <c r="A34" s="1">
        <f>1.134*Stahl!A34</f>
        <v>4.726512</v>
      </c>
      <c r="B34" s="1">
        <f>1.134*Stahl!B34</f>
        <v>5.211863999999999</v>
      </c>
      <c r="C34" s="5">
        <f t="shared" si="2"/>
        <v>26</v>
      </c>
      <c r="D34" s="1">
        <f t="shared" si="0"/>
        <v>14.179535999999999</v>
      </c>
      <c r="E34" s="1">
        <f t="shared" si="0"/>
        <v>15.635591999999999</v>
      </c>
    </row>
    <row r="35" spans="1:5" ht="12.75">
      <c r="A35" s="1">
        <f>1.134*Stahl!A35</f>
        <v>5.0973299999999995</v>
      </c>
      <c r="B35" s="1">
        <f>1.134*Stahl!B35</f>
        <v>5.6201039999999995</v>
      </c>
      <c r="C35" s="5">
        <f t="shared" si="2"/>
        <v>27</v>
      </c>
      <c r="D35" s="1">
        <f t="shared" si="0"/>
        <v>15.291989999999998</v>
      </c>
      <c r="E35" s="1">
        <f t="shared" si="0"/>
        <v>16.860312</v>
      </c>
    </row>
    <row r="36" spans="1:5" ht="12.75">
      <c r="A36" s="1">
        <f>1.134*Stahl!A36</f>
        <v>5.481755999999999</v>
      </c>
      <c r="B36" s="1">
        <f>1.134*Stahl!B36</f>
        <v>6.044219999999999</v>
      </c>
      <c r="C36" s="5">
        <f t="shared" si="2"/>
        <v>28</v>
      </c>
      <c r="D36" s="1">
        <f t="shared" si="0"/>
        <v>16.445268</v>
      </c>
      <c r="E36" s="1">
        <f t="shared" si="0"/>
        <v>18.132659999999998</v>
      </c>
    </row>
    <row r="37" spans="1:5" ht="12.75">
      <c r="A37" s="1">
        <f>1.134*Stahl!A37</f>
        <v>5.879789999999999</v>
      </c>
      <c r="B37" s="1">
        <f>1.134*Stahl!B37</f>
        <v>6.483077999999999</v>
      </c>
      <c r="C37" s="5">
        <f t="shared" si="2"/>
        <v>29</v>
      </c>
      <c r="D37" s="1">
        <f t="shared" si="0"/>
        <v>17.639369999999996</v>
      </c>
      <c r="E37" s="1">
        <f t="shared" si="0"/>
        <v>19.449233999999997</v>
      </c>
    </row>
    <row r="38" spans="1:5" ht="12.75">
      <c r="A38" s="1">
        <f>1.134*Stahl!A38</f>
        <v>6.292566</v>
      </c>
      <c r="B38" s="1">
        <f>1.134*Stahl!B38</f>
        <v>6.937812</v>
      </c>
      <c r="C38" s="5">
        <f t="shared" si="2"/>
        <v>30</v>
      </c>
      <c r="D38" s="1">
        <f t="shared" si="0"/>
        <v>18.877698</v>
      </c>
      <c r="E38" s="1">
        <f t="shared" si="0"/>
        <v>20.813436</v>
      </c>
    </row>
    <row r="39" spans="1:5" ht="12.75">
      <c r="A39" s="1">
        <f>1.134*Stahl!A39</f>
        <v>6.7189499999999995</v>
      </c>
      <c r="B39" s="1">
        <f>1.134*Stahl!B39</f>
        <v>7.408422</v>
      </c>
      <c r="C39" s="5">
        <f t="shared" si="2"/>
        <v>31</v>
      </c>
      <c r="D39" s="1">
        <f t="shared" si="0"/>
        <v>20.15685</v>
      </c>
      <c r="E39" s="1">
        <f t="shared" si="0"/>
        <v>22.225265999999998</v>
      </c>
    </row>
    <row r="40" spans="1:5" ht="12.75">
      <c r="A40" s="1">
        <f>1.134*Stahl!A40</f>
        <v>7.158941999999999</v>
      </c>
      <c r="B40" s="1">
        <f>1.134*Stahl!B40</f>
        <v>7.893774</v>
      </c>
      <c r="C40" s="5">
        <f t="shared" si="2"/>
        <v>32</v>
      </c>
      <c r="D40" s="1">
        <f t="shared" si="0"/>
        <v>21.476825999999996</v>
      </c>
      <c r="E40" s="1">
        <f t="shared" si="0"/>
        <v>23.681321999999998</v>
      </c>
    </row>
    <row r="41" spans="1:5" ht="12.75">
      <c r="A41" s="1">
        <f>1.134*Stahl!A41</f>
        <v>7.613676</v>
      </c>
      <c r="B41" s="1">
        <f>1.134*Stahl!B41</f>
        <v>8.395001999999998</v>
      </c>
      <c r="C41" s="5">
        <f t="shared" si="2"/>
        <v>33</v>
      </c>
      <c r="D41" s="1">
        <f t="shared" si="0"/>
        <v>22.841028</v>
      </c>
      <c r="E41" s="1">
        <f t="shared" si="0"/>
        <v>25.185005999999994</v>
      </c>
    </row>
    <row r="42" spans="1:5" ht="12.75">
      <c r="A42" s="1">
        <f>1.134*Stahl!A42</f>
        <v>8.082018</v>
      </c>
      <c r="B42" s="1">
        <f>1.134*Stahl!B42</f>
        <v>8.912106</v>
      </c>
      <c r="C42" s="5">
        <f t="shared" si="2"/>
        <v>34</v>
      </c>
      <c r="D42" s="1">
        <f t="shared" si="0"/>
        <v>24.246054</v>
      </c>
      <c r="E42" s="1">
        <f t="shared" si="0"/>
        <v>26.736317999999997</v>
      </c>
    </row>
    <row r="43" spans="1:5" ht="12.75">
      <c r="A43" s="1">
        <f>1.134*Stahl!A43</f>
        <v>8.565102</v>
      </c>
      <c r="B43" s="1">
        <f>1.134*Stahl!B43</f>
        <v>9.443951999999998</v>
      </c>
      <c r="C43" s="5">
        <f t="shared" si="2"/>
        <v>35</v>
      </c>
      <c r="D43" s="1">
        <f t="shared" si="0"/>
        <v>25.695306</v>
      </c>
      <c r="E43" s="1">
        <f t="shared" si="0"/>
        <v>28.331855999999995</v>
      </c>
    </row>
    <row r="44" spans="1:5" ht="12.75">
      <c r="A44" s="1">
        <f>1.134*Stahl!A44</f>
        <v>9.060659999999999</v>
      </c>
      <c r="B44" s="1">
        <f>1.134*Stahl!B44</f>
        <v>9.991674</v>
      </c>
      <c r="C44" s="5">
        <f t="shared" si="2"/>
        <v>36</v>
      </c>
      <c r="D44" s="1">
        <f t="shared" si="0"/>
        <v>27.181979999999996</v>
      </c>
      <c r="E44" s="1">
        <f t="shared" si="0"/>
        <v>29.975022</v>
      </c>
    </row>
    <row r="45" spans="1:5" ht="12.75">
      <c r="A45" s="1">
        <f>1.134*Stahl!A45</f>
        <v>9.570959999999998</v>
      </c>
      <c r="B45" s="1">
        <f>1.134*Stahl!B45</f>
        <v>10.554138</v>
      </c>
      <c r="C45" s="5">
        <f t="shared" si="2"/>
        <v>37</v>
      </c>
      <c r="D45" s="1">
        <f t="shared" si="0"/>
        <v>28.71287999999999</v>
      </c>
      <c r="E45" s="1">
        <f t="shared" si="0"/>
        <v>31.662414</v>
      </c>
    </row>
    <row r="46" spans="1:5" ht="12.75">
      <c r="A46" s="1">
        <f>1.134*Stahl!A46</f>
        <v>10.096002</v>
      </c>
      <c r="B46" s="1">
        <f>1.134*Stahl!B46</f>
        <v>11.132477999999999</v>
      </c>
      <c r="C46" s="5">
        <f t="shared" si="2"/>
        <v>38</v>
      </c>
      <c r="D46" s="1">
        <f t="shared" si="0"/>
        <v>30.288006000000003</v>
      </c>
      <c r="E46" s="1">
        <f t="shared" si="0"/>
        <v>33.397434</v>
      </c>
    </row>
    <row r="47" spans="1:5" ht="12.75">
      <c r="A47" s="1">
        <f>1.134*Stahl!A47</f>
        <v>10.634651999999999</v>
      </c>
      <c r="B47" s="1">
        <f>1.134*Stahl!B47</f>
        <v>11.725559999999998</v>
      </c>
      <c r="C47" s="5">
        <f t="shared" si="2"/>
        <v>39</v>
      </c>
      <c r="D47" s="1">
        <f t="shared" si="0"/>
        <v>31.903955999999997</v>
      </c>
      <c r="E47" s="1">
        <f t="shared" si="0"/>
        <v>35.17667999999999</v>
      </c>
    </row>
    <row r="48" spans="1:5" ht="12.75">
      <c r="A48" s="1">
        <f>1.134*Stahl!A48</f>
        <v>11.18691</v>
      </c>
      <c r="B48" s="1">
        <f>1.134*Stahl!B48</f>
        <v>12.33792</v>
      </c>
      <c r="C48" s="5">
        <f t="shared" si="2"/>
        <v>40</v>
      </c>
      <c r="D48" s="1">
        <f t="shared" si="0"/>
        <v>33.56073</v>
      </c>
      <c r="E48" s="1">
        <f t="shared" si="0"/>
        <v>37.013760000000005</v>
      </c>
    </row>
    <row r="49" spans="1:5" ht="12.75">
      <c r="A49" s="1">
        <f>1.134*Stahl!A49</f>
        <v>11.74824</v>
      </c>
      <c r="B49" s="1">
        <f>1.134*Stahl!B49</f>
        <v>12.961619999999998</v>
      </c>
      <c r="C49" s="5">
        <f t="shared" si="2"/>
        <v>41</v>
      </c>
      <c r="D49" s="1">
        <f t="shared" si="0"/>
        <v>35.24472</v>
      </c>
      <c r="E49" s="1">
        <f t="shared" si="0"/>
        <v>38.884859999999996</v>
      </c>
    </row>
    <row r="50" spans="1:5" ht="12.75">
      <c r="A50" s="1">
        <f>1.134*Stahl!A50</f>
        <v>12.33792</v>
      </c>
      <c r="B50" s="1">
        <f>1.134*Stahl!B50</f>
        <v>13.607999999999999</v>
      </c>
      <c r="C50" s="5">
        <f t="shared" si="2"/>
        <v>42</v>
      </c>
      <c r="D50" s="1">
        <f t="shared" si="0"/>
        <v>37.013760000000005</v>
      </c>
      <c r="E50" s="1">
        <f t="shared" si="0"/>
        <v>40.824</v>
      </c>
    </row>
    <row r="51" spans="1:5" ht="12.75">
      <c r="A51" s="1">
        <f>1.134*Stahl!A51</f>
        <v>14.163659999999998</v>
      </c>
      <c r="B51" s="1">
        <f>1.134*Stahl!B51</f>
        <v>15.615179999999999</v>
      </c>
      <c r="C51" s="5">
        <v>45</v>
      </c>
      <c r="D51" s="1">
        <f t="shared" si="0"/>
        <v>42.49097999999999</v>
      </c>
      <c r="E51" s="1">
        <f t="shared" si="0"/>
        <v>46.84554</v>
      </c>
    </row>
    <row r="52" spans="1:5" ht="12.75">
      <c r="A52" s="1">
        <f>1.134*Stahl!A52</f>
        <v>14.7987</v>
      </c>
      <c r="B52" s="1">
        <f>1.134*Stahl!B52</f>
        <v>16.31826</v>
      </c>
      <c r="C52" s="5">
        <f t="shared" si="2"/>
        <v>46</v>
      </c>
      <c r="D52" s="1">
        <f t="shared" si="0"/>
        <v>44.396100000000004</v>
      </c>
      <c r="E52" s="1">
        <f t="shared" si="0"/>
        <v>48.95478</v>
      </c>
    </row>
    <row r="53" spans="1:5" ht="12.75">
      <c r="A53" s="1">
        <f>1.134*Stahl!A53</f>
        <v>16.11414</v>
      </c>
      <c r="B53" s="1">
        <f>1.134*Stahl!B53</f>
        <v>17.769779999999997</v>
      </c>
      <c r="C53" s="5">
        <v>48</v>
      </c>
      <c r="D53" s="1">
        <f t="shared" si="0"/>
        <v>48.34242</v>
      </c>
      <c r="E53" s="1">
        <f t="shared" si="0"/>
        <v>53.30933999999999</v>
      </c>
    </row>
    <row r="54" spans="1:5" ht="12.75">
      <c r="A54" s="1">
        <f>1.134*Stahl!A54</f>
        <v>17.47494</v>
      </c>
      <c r="B54" s="1">
        <f>1.134*Stahl!B54</f>
        <v>19.278</v>
      </c>
      <c r="C54" s="5">
        <v>50</v>
      </c>
      <c r="D54" s="1">
        <f t="shared" si="0"/>
        <v>52.42482</v>
      </c>
      <c r="E54" s="1">
        <f t="shared" si="0"/>
        <v>57.833999999999996</v>
      </c>
    </row>
    <row r="55" spans="1:5" ht="12.75">
      <c r="A55" s="1">
        <f>1.134*Stahl!A55</f>
        <v>21.149099999999997</v>
      </c>
      <c r="B55" s="1">
        <f>1.134*Stahl!B55</f>
        <v>23.326379999999997</v>
      </c>
      <c r="C55" s="5">
        <v>53</v>
      </c>
      <c r="D55" s="1">
        <f t="shared" si="0"/>
        <v>63.44729999999999</v>
      </c>
      <c r="E55" s="1">
        <f t="shared" si="0"/>
        <v>69.97913999999999</v>
      </c>
    </row>
    <row r="56" spans="1:5" ht="12.75">
      <c r="A56" s="1">
        <f>1.134*Stahl!A56</f>
        <v>25.174799999999998</v>
      </c>
      <c r="B56" s="1">
        <f>1.134*Stahl!B56</f>
        <v>27.760319999999997</v>
      </c>
      <c r="C56" s="5">
        <v>55</v>
      </c>
      <c r="D56" s="1">
        <f t="shared" si="0"/>
        <v>75.52439999999999</v>
      </c>
      <c r="E56" s="1">
        <f t="shared" si="0"/>
        <v>83.28096</v>
      </c>
    </row>
    <row r="57" spans="1:5" ht="12.75">
      <c r="A57" s="1">
        <f>1.134*Stahl!A57</f>
        <v>29.540699999999998</v>
      </c>
      <c r="B57" s="1">
        <f>1.134*Stahl!B57</f>
        <v>32.568479999999994</v>
      </c>
      <c r="C57" s="5">
        <v>58</v>
      </c>
      <c r="D57" s="1">
        <f t="shared" si="0"/>
        <v>88.62209999999999</v>
      </c>
      <c r="E57" s="1">
        <f t="shared" si="0"/>
        <v>97.70543999999998</v>
      </c>
    </row>
    <row r="58" spans="1:5" ht="12.75">
      <c r="A58" s="1" t="e">
        <f>1.134*Stahl!#REF!</f>
        <v>#REF!</v>
      </c>
      <c r="B58" s="1" t="e">
        <f>1.134*Stahl!#REF!</f>
        <v>#REF!</v>
      </c>
      <c r="C58" s="5">
        <v>60</v>
      </c>
      <c r="D58" s="1" t="e">
        <f t="shared" si="0"/>
        <v>#REF!</v>
      </c>
      <c r="E58" s="1" t="e">
        <f t="shared" si="0"/>
        <v>#REF!</v>
      </c>
    </row>
    <row r="59" spans="1:5" ht="12.75">
      <c r="A59" s="1" t="e">
        <f>1.134*Stahl!#REF!</f>
        <v>#REF!</v>
      </c>
      <c r="B59" s="1" t="e">
        <f>1.134*Stahl!#REF!</f>
        <v>#REF!</v>
      </c>
      <c r="C59" s="5">
        <v>63</v>
      </c>
      <c r="D59" s="1" t="e">
        <f t="shared" si="0"/>
        <v>#REF!</v>
      </c>
      <c r="E59" s="1" t="e">
        <f t="shared" si="0"/>
        <v>#REF!</v>
      </c>
    </row>
    <row r="60" spans="1:5" ht="12.75">
      <c r="A60" s="1" t="e">
        <f>1.134*Stahl!#REF!</f>
        <v>#REF!</v>
      </c>
      <c r="B60" s="1" t="e">
        <f>1.134*Stahl!#REF!</f>
        <v>#REF!</v>
      </c>
      <c r="C60" s="5">
        <v>65</v>
      </c>
      <c r="D60" s="1" t="e">
        <f t="shared" si="0"/>
        <v>#REF!</v>
      </c>
      <c r="E60" s="1" t="e">
        <f t="shared" si="0"/>
        <v>#REF!</v>
      </c>
    </row>
    <row r="61" spans="1:5" ht="12.75">
      <c r="A61" s="1" t="e">
        <f>1.134*Stahl!#REF!</f>
        <v>#REF!</v>
      </c>
      <c r="B61" s="1" t="e">
        <f>1.134*Stahl!#REF!</f>
        <v>#REF!</v>
      </c>
      <c r="C61" s="5">
        <v>68</v>
      </c>
      <c r="D61" s="1" t="e">
        <f t="shared" si="0"/>
        <v>#REF!</v>
      </c>
      <c r="E61" s="1" t="e">
        <f t="shared" si="0"/>
        <v>#REF!</v>
      </c>
    </row>
    <row r="62" spans="1:5" ht="12.75">
      <c r="A62" s="1" t="e">
        <f>1.134*Stahl!#REF!</f>
        <v>#REF!</v>
      </c>
      <c r="B62" s="1" t="e">
        <f>1.134*Stahl!#REF!</f>
        <v>#REF!</v>
      </c>
      <c r="C62" s="5">
        <v>70</v>
      </c>
      <c r="D62" s="1" t="e">
        <f t="shared" si="0"/>
        <v>#REF!</v>
      </c>
      <c r="E62" s="1" t="e">
        <f t="shared" si="0"/>
        <v>#REF!</v>
      </c>
    </row>
    <row r="63" spans="1:5" ht="12.75">
      <c r="A63" s="1" t="e">
        <f>1.134*Stahl!#REF!</f>
        <v>#REF!</v>
      </c>
      <c r="B63" s="1" t="e">
        <f>1.134*Stahl!#REF!</f>
        <v>#REF!</v>
      </c>
      <c r="C63" s="5">
        <v>73</v>
      </c>
      <c r="D63" s="1" t="e">
        <f t="shared" si="0"/>
        <v>#REF!</v>
      </c>
      <c r="E63" s="1" t="e">
        <f t="shared" si="0"/>
        <v>#REF!</v>
      </c>
    </row>
    <row r="64" spans="1:5" ht="12.75">
      <c r="A64" s="1" t="e">
        <f>1.134*Stahl!#REF!</f>
        <v>#REF!</v>
      </c>
      <c r="B64" s="1" t="e">
        <f>1.134*Stahl!#REF!</f>
        <v>#REF!</v>
      </c>
      <c r="C64" s="5">
        <v>75</v>
      </c>
      <c r="D64" s="1" t="e">
        <f t="shared" si="0"/>
        <v>#REF!</v>
      </c>
      <c r="E64" s="1" t="e">
        <f t="shared" si="0"/>
        <v>#REF!</v>
      </c>
    </row>
    <row r="65" spans="1:5" ht="12.75">
      <c r="A65" s="1" t="e">
        <f>1.134*Stahl!#REF!</f>
        <v>#REF!</v>
      </c>
      <c r="B65" s="1" t="e">
        <f>1.134*Stahl!#REF!</f>
        <v>#REF!</v>
      </c>
      <c r="C65" s="5">
        <v>78</v>
      </c>
      <c r="D65" s="1" t="e">
        <f t="shared" si="0"/>
        <v>#REF!</v>
      </c>
      <c r="E65" s="1" t="e">
        <f t="shared" si="0"/>
        <v>#REF!</v>
      </c>
    </row>
    <row r="66" spans="1:5" ht="12.75">
      <c r="A66" s="1" t="e">
        <f>1.134*Stahl!#REF!</f>
        <v>#REF!</v>
      </c>
      <c r="B66" s="1" t="e">
        <f>1.134*Stahl!#REF!</f>
        <v>#REF!</v>
      </c>
      <c r="C66" s="5">
        <v>80</v>
      </c>
      <c r="D66" s="1" t="e">
        <f t="shared" si="0"/>
        <v>#REF!</v>
      </c>
      <c r="E66" s="1" t="e">
        <f t="shared" si="0"/>
        <v>#REF!</v>
      </c>
    </row>
    <row r="67" spans="1:5" ht="12.75">
      <c r="A67" s="1" t="e">
        <f>1.134*Stahl!#REF!</f>
        <v>#REF!</v>
      </c>
      <c r="B67" s="1" t="e">
        <f>1.134*Stahl!#REF!</f>
        <v>#REF!</v>
      </c>
      <c r="C67" s="5">
        <v>83</v>
      </c>
      <c r="D67" s="1" t="e">
        <f t="shared" si="0"/>
        <v>#REF!</v>
      </c>
      <c r="E67" s="1" t="e">
        <f t="shared" si="0"/>
        <v>#REF!</v>
      </c>
    </row>
    <row r="68" spans="1:5" ht="12.75">
      <c r="A68" s="1" t="e">
        <f>1.134*Stahl!#REF!</f>
        <v>#REF!</v>
      </c>
      <c r="B68" s="1" t="e">
        <f>1.134*Stahl!#REF!</f>
        <v>#REF!</v>
      </c>
      <c r="C68" s="5">
        <v>85</v>
      </c>
      <c r="D68" s="1" t="e">
        <f t="shared" si="0"/>
        <v>#REF!</v>
      </c>
      <c r="E68" s="1" t="e">
        <f t="shared" si="0"/>
        <v>#REF!</v>
      </c>
    </row>
    <row r="69" spans="1:5" ht="12.75">
      <c r="A69" s="1" t="e">
        <f>1.134*Stahl!#REF!</f>
        <v>#REF!</v>
      </c>
      <c r="B69" s="1" t="e">
        <f>1.134*Stahl!#REF!</f>
        <v>#REF!</v>
      </c>
      <c r="C69" s="5">
        <v>90</v>
      </c>
      <c r="D69" s="1" t="e">
        <f t="shared" si="0"/>
        <v>#REF!</v>
      </c>
      <c r="E69" s="1" t="e">
        <f t="shared" si="0"/>
        <v>#REF!</v>
      </c>
    </row>
    <row r="70" spans="1:5" ht="12.75">
      <c r="A70" s="1" t="e">
        <f>1.134*Stahl!#REF!</f>
        <v>#REF!</v>
      </c>
      <c r="B70" s="1" t="e">
        <f>1.134*Stahl!#REF!</f>
        <v>#REF!</v>
      </c>
      <c r="C70" s="5">
        <v>95</v>
      </c>
      <c r="D70" s="1" t="e">
        <f t="shared" si="0"/>
        <v>#REF!</v>
      </c>
      <c r="E70" s="1" t="e">
        <f t="shared" si="0"/>
        <v>#REF!</v>
      </c>
    </row>
    <row r="71" spans="1:5" ht="12.75">
      <c r="A71" s="1" t="e">
        <f>1.134*Stahl!#REF!</f>
        <v>#REF!</v>
      </c>
      <c r="B71" s="1" t="e">
        <f>1.134*Stahl!#REF!</f>
        <v>#REF!</v>
      </c>
      <c r="C71" s="5">
        <v>100</v>
      </c>
      <c r="D71" s="1" t="e">
        <f t="shared" si="0"/>
        <v>#REF!</v>
      </c>
      <c r="E71" s="1" t="e">
        <f t="shared" si="0"/>
        <v>#REF!</v>
      </c>
    </row>
    <row r="72" spans="1:5" ht="12.75">
      <c r="A72" s="1" t="e">
        <f>1.134*Stahl!#REF!</f>
        <v>#REF!</v>
      </c>
      <c r="B72" s="1" t="e">
        <f>1.134*Stahl!#REF!</f>
        <v>#REF!</v>
      </c>
      <c r="C72" s="5">
        <v>105</v>
      </c>
      <c r="D72" s="1" t="e">
        <f aca="true" t="shared" si="3" ref="D72:E75">3*A72</f>
        <v>#REF!</v>
      </c>
      <c r="E72" s="1" t="e">
        <f t="shared" si="3"/>
        <v>#REF!</v>
      </c>
    </row>
    <row r="73" spans="1:5" ht="12.75">
      <c r="A73" s="1" t="e">
        <f>1.134*Stahl!#REF!</f>
        <v>#REF!</v>
      </c>
      <c r="B73" s="1" t="e">
        <f>1.134*Stahl!#REF!</f>
        <v>#REF!</v>
      </c>
      <c r="C73" s="5">
        <v>110</v>
      </c>
      <c r="D73" s="1" t="e">
        <f t="shared" si="3"/>
        <v>#REF!</v>
      </c>
      <c r="E73" s="1" t="e">
        <f t="shared" si="3"/>
        <v>#REF!</v>
      </c>
    </row>
    <row r="74" spans="1:5" ht="12.75">
      <c r="A74" s="1" t="e">
        <f>1.134*Stahl!#REF!</f>
        <v>#REF!</v>
      </c>
      <c r="B74" s="1" t="e">
        <f>1.134*Stahl!#REF!</f>
        <v>#REF!</v>
      </c>
      <c r="C74" s="5">
        <v>115</v>
      </c>
      <c r="D74" s="1" t="e">
        <f t="shared" si="3"/>
        <v>#REF!</v>
      </c>
      <c r="E74" s="1" t="e">
        <f t="shared" si="3"/>
        <v>#REF!</v>
      </c>
    </row>
    <row r="75" spans="1:5" ht="13.5" thickBot="1">
      <c r="A75" s="2" t="e">
        <f>1.134*Stahl!#REF!</f>
        <v>#REF!</v>
      </c>
      <c r="B75" s="2" t="e">
        <f>1.134*Stahl!#REF!</f>
        <v>#REF!</v>
      </c>
      <c r="C75" s="6">
        <v>120</v>
      </c>
      <c r="D75" s="2" t="e">
        <f t="shared" si="3"/>
        <v>#REF!</v>
      </c>
      <c r="E75" s="2" t="e">
        <f t="shared" si="3"/>
        <v>#REF!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workbookViewId="0" topLeftCell="A20">
      <selection activeCell="B7" sqref="B7"/>
    </sheetView>
  </sheetViews>
  <sheetFormatPr defaultColWidth="11.421875" defaultRowHeight="12.75"/>
  <cols>
    <col min="5" max="5" width="20.28125" style="0" customWidth="1"/>
  </cols>
  <sheetData>
    <row r="1" ht="20.25">
      <c r="A1" s="3" t="s">
        <v>0</v>
      </c>
    </row>
    <row r="3" ht="18">
      <c r="A3" s="4" t="s">
        <v>7</v>
      </c>
    </row>
    <row r="4" ht="13.5" thickBot="1"/>
    <row r="5" spans="1:5" s="13" customFormat="1" ht="24.75" customHeight="1" thickBot="1">
      <c r="A5" s="8" t="s">
        <v>5</v>
      </c>
      <c r="B5" s="9"/>
      <c r="C5" s="10"/>
      <c r="D5" s="11" t="s">
        <v>6</v>
      </c>
      <c r="E5" s="12"/>
    </row>
    <row r="6" spans="1:5" s="13" customFormat="1" ht="19.5" customHeight="1" thickBot="1">
      <c r="A6" s="14" t="s">
        <v>3</v>
      </c>
      <c r="B6" s="14" t="s">
        <v>2</v>
      </c>
      <c r="C6" s="14" t="s">
        <v>4</v>
      </c>
      <c r="D6" s="14" t="s">
        <v>3</v>
      </c>
      <c r="E6" s="14" t="s">
        <v>2</v>
      </c>
    </row>
    <row r="7" spans="1:5" ht="12.75">
      <c r="A7" s="1">
        <f>0.344*Stahl!A7</f>
        <v>0.0013415999999999999</v>
      </c>
      <c r="B7" s="1">
        <f>0.344*Stahl!B7</f>
        <v>0.014447999999999999</v>
      </c>
      <c r="C7" s="5">
        <v>2.5</v>
      </c>
      <c r="D7" s="7">
        <f>3*A7</f>
        <v>0.004024799999999999</v>
      </c>
      <c r="E7" s="1">
        <f>3*B7</f>
        <v>0.043343999999999994</v>
      </c>
    </row>
    <row r="8" spans="1:5" ht="12.75">
      <c r="A8" s="1">
        <f>0.344*Stahl!A8</f>
        <v>0.019264</v>
      </c>
      <c r="B8" s="1">
        <f>0.344*Stahl!B8</f>
        <v>0.020984</v>
      </c>
      <c r="C8" s="5">
        <f>C7+0.5</f>
        <v>3</v>
      </c>
      <c r="D8" s="1">
        <f aca="true" t="shared" si="0" ref="D8:E71">3*A8</f>
        <v>0.057791999999999996</v>
      </c>
      <c r="E8" s="1">
        <f t="shared" si="0"/>
        <v>0.062952</v>
      </c>
    </row>
    <row r="9" spans="1:5" ht="12.75">
      <c r="A9" s="1">
        <f>0.344*Stahl!A9</f>
        <v>0.026143999999999997</v>
      </c>
      <c r="B9" s="1">
        <f>0.344*Stahl!B9</f>
        <v>0.028551999999999998</v>
      </c>
      <c r="C9" s="5">
        <f aca="true" t="shared" si="1" ref="C9:C14">C8+0.5</f>
        <v>3.5</v>
      </c>
      <c r="D9" s="1">
        <f t="shared" si="0"/>
        <v>0.07843199999999999</v>
      </c>
      <c r="E9" s="1">
        <f t="shared" si="0"/>
        <v>0.085656</v>
      </c>
    </row>
    <row r="10" spans="1:5" ht="12.75">
      <c r="A10" s="1">
        <f>0.344*Stahl!A10</f>
        <v>0.034055999999999996</v>
      </c>
      <c r="B10" s="1">
        <f>0.344*Stahl!B10</f>
        <v>0.037495999999999995</v>
      </c>
      <c r="C10" s="5">
        <f t="shared" si="1"/>
        <v>4</v>
      </c>
      <c r="D10" s="1">
        <f t="shared" si="0"/>
        <v>0.10216799999999998</v>
      </c>
      <c r="E10" s="1">
        <f t="shared" si="0"/>
        <v>0.11248799999999998</v>
      </c>
    </row>
    <row r="11" spans="1:5" ht="12.75">
      <c r="A11" s="1">
        <f>0.344*Stahl!A11</f>
        <v>0.043</v>
      </c>
      <c r="B11" s="1">
        <f>0.344*Stahl!B11</f>
        <v>0.047472</v>
      </c>
      <c r="C11" s="5">
        <f t="shared" si="1"/>
        <v>4.5</v>
      </c>
      <c r="D11" s="1">
        <f t="shared" si="0"/>
        <v>0.129</v>
      </c>
      <c r="E11" s="1">
        <f t="shared" si="0"/>
        <v>0.142416</v>
      </c>
    </row>
    <row r="12" spans="1:5" ht="12.75">
      <c r="A12" s="1">
        <f>0.344*Stahl!A12</f>
        <v>0.052975999999999995</v>
      </c>
      <c r="B12" s="1">
        <f>0.344*Stahl!B12</f>
        <v>0.05848</v>
      </c>
      <c r="C12" s="5">
        <f t="shared" si="1"/>
        <v>5</v>
      </c>
      <c r="D12" s="1">
        <f t="shared" si="0"/>
        <v>0.15892799999999999</v>
      </c>
      <c r="E12" s="1">
        <f t="shared" si="0"/>
        <v>0.17543999999999998</v>
      </c>
    </row>
    <row r="13" spans="1:5" ht="12.75">
      <c r="A13" s="1">
        <f>0.344*Stahl!A13</f>
        <v>0.064328</v>
      </c>
      <c r="B13" s="1">
        <f>0.344*Stahl!B13</f>
        <v>0.070864</v>
      </c>
      <c r="C13" s="5">
        <f t="shared" si="1"/>
        <v>5.5</v>
      </c>
      <c r="D13" s="1">
        <f t="shared" si="0"/>
        <v>0.192984</v>
      </c>
      <c r="E13" s="1">
        <f t="shared" si="0"/>
        <v>0.212592</v>
      </c>
    </row>
    <row r="14" spans="1:5" ht="12.75">
      <c r="A14" s="1">
        <f>0.344*Stahl!A14</f>
        <v>0.07636799999999999</v>
      </c>
      <c r="B14" s="1">
        <f>0.344*Stahl!B14</f>
        <v>0.08428</v>
      </c>
      <c r="C14" s="5">
        <f t="shared" si="1"/>
        <v>6</v>
      </c>
      <c r="D14" s="1">
        <f t="shared" si="0"/>
        <v>0.22910399999999997</v>
      </c>
      <c r="E14" s="1">
        <f t="shared" si="0"/>
        <v>0.25283999999999995</v>
      </c>
    </row>
    <row r="15" spans="1:5" ht="12.75">
      <c r="A15" s="1">
        <f>0.344*Stahl!A15</f>
        <v>0.103888</v>
      </c>
      <c r="B15" s="1">
        <f>0.344*Stahl!B15</f>
        <v>0.114552</v>
      </c>
      <c r="C15" s="5">
        <f>C14+1</f>
        <v>7</v>
      </c>
      <c r="D15" s="1">
        <f t="shared" si="0"/>
        <v>0.311664</v>
      </c>
      <c r="E15" s="1">
        <f t="shared" si="0"/>
        <v>0.343656</v>
      </c>
    </row>
    <row r="16" spans="1:5" ht="12.75">
      <c r="A16" s="1">
        <f>0.344*Stahl!A16</f>
        <v>0.13588</v>
      </c>
      <c r="B16" s="1">
        <f>0.344*Stahl!B16</f>
        <v>0.14964</v>
      </c>
      <c r="C16" s="5">
        <f aca="true" t="shared" si="2" ref="C16:C52">C15+1</f>
        <v>8</v>
      </c>
      <c r="D16" s="1">
        <f t="shared" si="0"/>
        <v>0.40764</v>
      </c>
      <c r="E16" s="1">
        <f t="shared" si="0"/>
        <v>0.44892</v>
      </c>
    </row>
    <row r="17" spans="1:5" ht="12.75">
      <c r="A17" s="1">
        <f>0.344*Stahl!A17</f>
        <v>0.17165599999999998</v>
      </c>
      <c r="B17" s="1">
        <f>0.344*Stahl!B17</f>
        <v>0.189544</v>
      </c>
      <c r="C17" s="5">
        <f t="shared" si="2"/>
        <v>9</v>
      </c>
      <c r="D17" s="1">
        <f t="shared" si="0"/>
        <v>0.5149679999999999</v>
      </c>
      <c r="E17" s="1">
        <f t="shared" si="0"/>
        <v>0.568632</v>
      </c>
    </row>
    <row r="18" spans="1:5" ht="12.75">
      <c r="A18" s="1">
        <f>0.344*Stahl!A18</f>
        <v>0.212248</v>
      </c>
      <c r="B18" s="1">
        <f>0.344*Stahl!B18</f>
        <v>0.23392</v>
      </c>
      <c r="C18" s="5">
        <f t="shared" si="2"/>
        <v>10</v>
      </c>
      <c r="D18" s="1">
        <f t="shared" si="0"/>
        <v>0.636744</v>
      </c>
      <c r="E18" s="1">
        <f t="shared" si="0"/>
        <v>0.7017599999999999</v>
      </c>
    </row>
    <row r="19" spans="1:5" ht="12.75">
      <c r="A19" s="1">
        <f>0.344*Stahl!A19</f>
        <v>0.25662399999999996</v>
      </c>
      <c r="B19" s="1">
        <f>0.344*Stahl!B19</f>
        <v>0.283112</v>
      </c>
      <c r="C19" s="5">
        <f t="shared" si="2"/>
        <v>11</v>
      </c>
      <c r="D19" s="1">
        <f t="shared" si="0"/>
        <v>0.7698719999999999</v>
      </c>
      <c r="E19" s="1">
        <f t="shared" si="0"/>
        <v>0.8493359999999999</v>
      </c>
    </row>
    <row r="20" spans="1:5" ht="12.75">
      <c r="A20" s="1">
        <f>0.344*Stahl!A20</f>
        <v>0.30547199999999997</v>
      </c>
      <c r="B20" s="1">
        <f>0.344*Stahl!B20</f>
        <v>0.33677599999999996</v>
      </c>
      <c r="C20" s="5">
        <f t="shared" si="2"/>
        <v>12</v>
      </c>
      <c r="D20" s="1">
        <f t="shared" si="0"/>
        <v>0.9164159999999999</v>
      </c>
      <c r="E20" s="1">
        <f t="shared" si="0"/>
        <v>1.010328</v>
      </c>
    </row>
    <row r="21" spans="1:5" ht="12.75">
      <c r="A21" s="1">
        <f>0.344*Stahl!A21</f>
        <v>0.358448</v>
      </c>
      <c r="B21" s="1">
        <f>0.344*Stahl!B21</f>
        <v>0.395256</v>
      </c>
      <c r="C21" s="5">
        <f t="shared" si="2"/>
        <v>13</v>
      </c>
      <c r="D21" s="1">
        <f t="shared" si="0"/>
        <v>1.0753439999999999</v>
      </c>
      <c r="E21" s="1">
        <f t="shared" si="0"/>
        <v>1.185768</v>
      </c>
    </row>
    <row r="22" spans="1:5" ht="12.75">
      <c r="A22" s="1">
        <f>0.344*Stahl!A22</f>
        <v>0.415552</v>
      </c>
      <c r="B22" s="1">
        <f>0.344*Stahl!B22</f>
        <v>0.458208</v>
      </c>
      <c r="C22" s="5">
        <f t="shared" si="2"/>
        <v>14</v>
      </c>
      <c r="D22" s="1">
        <f t="shared" si="0"/>
        <v>1.246656</v>
      </c>
      <c r="E22" s="1">
        <f t="shared" si="0"/>
        <v>1.374624</v>
      </c>
    </row>
    <row r="23" spans="1:5" ht="12.75">
      <c r="A23" s="1">
        <f>0.344*Stahl!A23</f>
        <v>0.47712799999999994</v>
      </c>
      <c r="B23" s="1">
        <f>0.344*Stahl!B23</f>
        <v>0.52632</v>
      </c>
      <c r="C23" s="5">
        <f t="shared" si="2"/>
        <v>15</v>
      </c>
      <c r="D23" s="1">
        <f t="shared" si="0"/>
        <v>1.4313839999999998</v>
      </c>
      <c r="E23" s="1">
        <f t="shared" si="0"/>
        <v>1.57896</v>
      </c>
    </row>
    <row r="24" spans="1:5" ht="12.75">
      <c r="A24" s="1">
        <f>0.344*Stahl!A24</f>
        <v>0.542832</v>
      </c>
      <c r="B24" s="1">
        <f>0.344*Stahl!B24</f>
        <v>0.59856</v>
      </c>
      <c r="C24" s="5">
        <f t="shared" si="2"/>
        <v>16</v>
      </c>
      <c r="D24" s="1">
        <f t="shared" si="0"/>
        <v>1.628496</v>
      </c>
      <c r="E24" s="1">
        <f t="shared" si="0"/>
        <v>1.79568</v>
      </c>
    </row>
    <row r="25" spans="1:5" ht="12.75">
      <c r="A25" s="1">
        <f>0.344*Stahl!A25</f>
        <v>0.613008</v>
      </c>
      <c r="B25" s="1">
        <f>0.344*Stahl!B25</f>
        <v>0.67596</v>
      </c>
      <c r="C25" s="5">
        <f t="shared" si="2"/>
        <v>17</v>
      </c>
      <c r="D25" s="1">
        <f t="shared" si="0"/>
        <v>1.839024</v>
      </c>
      <c r="E25" s="1">
        <f t="shared" si="0"/>
        <v>2.02788</v>
      </c>
    </row>
    <row r="26" spans="1:5" ht="12.75">
      <c r="A26" s="1">
        <f>0.344*Stahl!A26</f>
        <v>0.6873119999999999</v>
      </c>
      <c r="B26" s="1">
        <f>0.344*Stahl!B26</f>
        <v>0.7578319999999998</v>
      </c>
      <c r="C26" s="5">
        <f t="shared" si="2"/>
        <v>18</v>
      </c>
      <c r="D26" s="1">
        <f t="shared" si="0"/>
        <v>2.0619359999999998</v>
      </c>
      <c r="E26" s="1">
        <f t="shared" si="0"/>
        <v>2.2734959999999997</v>
      </c>
    </row>
    <row r="27" spans="1:5" ht="12.75">
      <c r="A27" s="1">
        <f>0.344*Stahl!A27</f>
        <v>0.765744</v>
      </c>
      <c r="B27" s="1">
        <f>0.344*Stahl!B27</f>
        <v>0.844176</v>
      </c>
      <c r="C27" s="5">
        <f t="shared" si="2"/>
        <v>19</v>
      </c>
      <c r="D27" s="1">
        <f t="shared" si="0"/>
        <v>2.297232</v>
      </c>
      <c r="E27" s="1">
        <f t="shared" si="0"/>
        <v>2.532528</v>
      </c>
    </row>
    <row r="28" spans="1:5" ht="12.75">
      <c r="A28" s="1">
        <f>0.344*Stahl!A28</f>
        <v>0.848304</v>
      </c>
      <c r="B28" s="1">
        <f>0.344*Stahl!B28</f>
        <v>0.9353359999999998</v>
      </c>
      <c r="C28" s="5">
        <f t="shared" si="2"/>
        <v>20</v>
      </c>
      <c r="D28" s="1">
        <f t="shared" si="0"/>
        <v>2.544912</v>
      </c>
      <c r="E28" s="1">
        <f t="shared" si="0"/>
        <v>2.8060079999999994</v>
      </c>
    </row>
    <row r="29" spans="1:5" ht="12.75">
      <c r="A29" s="1">
        <f>0.344*Stahl!A29</f>
        <v>0.9353359999999998</v>
      </c>
      <c r="B29" s="1">
        <f>0.344*Stahl!B29</f>
        <v>1.031312</v>
      </c>
      <c r="C29" s="5">
        <f t="shared" si="2"/>
        <v>21</v>
      </c>
      <c r="D29" s="1">
        <f t="shared" si="0"/>
        <v>2.8060079999999994</v>
      </c>
      <c r="E29" s="1">
        <f t="shared" si="0"/>
        <v>3.0939360000000002</v>
      </c>
    </row>
    <row r="30" spans="1:5" ht="12.75">
      <c r="A30" s="1">
        <f>0.344*Stahl!A30</f>
        <v>1.0264959999999999</v>
      </c>
      <c r="B30" s="1">
        <f>0.344*Stahl!B30</f>
        <v>1.1317599999999999</v>
      </c>
      <c r="C30" s="5">
        <f t="shared" si="2"/>
        <v>22</v>
      </c>
      <c r="D30" s="1">
        <f t="shared" si="0"/>
        <v>3.0794879999999996</v>
      </c>
      <c r="E30" s="1">
        <f t="shared" si="0"/>
        <v>3.3952799999999996</v>
      </c>
    </row>
    <row r="31" spans="1:5" ht="12.75">
      <c r="A31" s="1">
        <f>0.344*Stahl!A31</f>
        <v>1.122128</v>
      </c>
      <c r="B31" s="1">
        <f>0.344*Stahl!B31</f>
        <v>1.237024</v>
      </c>
      <c r="C31" s="5">
        <f t="shared" si="2"/>
        <v>23</v>
      </c>
      <c r="D31" s="1">
        <f t="shared" si="0"/>
        <v>3.366384</v>
      </c>
      <c r="E31" s="1">
        <f t="shared" si="0"/>
        <v>3.7110719999999997</v>
      </c>
    </row>
    <row r="32" spans="1:5" ht="12.75">
      <c r="A32" s="1">
        <f>0.344*Stahl!A32</f>
        <v>1.221544</v>
      </c>
      <c r="B32" s="1">
        <f>0.344*Stahl!B32</f>
        <v>1.3471039999999999</v>
      </c>
      <c r="C32" s="5">
        <f t="shared" si="2"/>
        <v>24</v>
      </c>
      <c r="D32" s="1">
        <f t="shared" si="0"/>
        <v>3.664632</v>
      </c>
      <c r="E32" s="1">
        <f t="shared" si="0"/>
        <v>4.041312</v>
      </c>
    </row>
    <row r="33" spans="1:5" ht="12.75">
      <c r="A33" s="1">
        <f>0.344*Stahl!A33</f>
        <v>1.325432</v>
      </c>
      <c r="B33" s="1">
        <f>0.344*Stahl!B33</f>
        <v>1.4616559999999998</v>
      </c>
      <c r="C33" s="5">
        <f t="shared" si="2"/>
        <v>25</v>
      </c>
      <c r="D33" s="1">
        <f t="shared" si="0"/>
        <v>3.9762959999999996</v>
      </c>
      <c r="E33" s="1">
        <f t="shared" si="0"/>
        <v>4.384968</v>
      </c>
    </row>
    <row r="34" spans="1:5" ht="12.75">
      <c r="A34" s="1">
        <f>0.344*Stahl!A34</f>
        <v>1.433792</v>
      </c>
      <c r="B34" s="1">
        <f>0.344*Stahl!B34</f>
        <v>1.581024</v>
      </c>
      <c r="C34" s="5">
        <f t="shared" si="2"/>
        <v>26</v>
      </c>
      <c r="D34" s="1">
        <f t="shared" si="0"/>
        <v>4.301375999999999</v>
      </c>
      <c r="E34" s="1">
        <f t="shared" si="0"/>
        <v>4.743072</v>
      </c>
    </row>
    <row r="35" spans="1:5" ht="12.75">
      <c r="A35" s="1">
        <f>0.344*Stahl!A35</f>
        <v>1.5462799999999999</v>
      </c>
      <c r="B35" s="1">
        <f>0.344*Stahl!B35</f>
        <v>1.704864</v>
      </c>
      <c r="C35" s="5">
        <f t="shared" si="2"/>
        <v>27</v>
      </c>
      <c r="D35" s="1">
        <f t="shared" si="0"/>
        <v>4.63884</v>
      </c>
      <c r="E35" s="1">
        <f t="shared" si="0"/>
        <v>5.114592</v>
      </c>
    </row>
    <row r="36" spans="1:5" ht="12.75">
      <c r="A36" s="1">
        <f>0.344*Stahl!A36</f>
        <v>1.6628959999999997</v>
      </c>
      <c r="B36" s="1">
        <f>0.344*Stahl!B36</f>
        <v>1.8335199999999998</v>
      </c>
      <c r="C36" s="5">
        <f t="shared" si="2"/>
        <v>28</v>
      </c>
      <c r="D36" s="1">
        <f t="shared" si="0"/>
        <v>4.988687999999999</v>
      </c>
      <c r="E36" s="1">
        <f t="shared" si="0"/>
        <v>5.500559999999999</v>
      </c>
    </row>
    <row r="37" spans="1:5" ht="12.75">
      <c r="A37" s="1">
        <f>0.344*Stahl!A37</f>
        <v>1.7836399999999997</v>
      </c>
      <c r="B37" s="1">
        <f>0.344*Stahl!B37</f>
        <v>1.9666479999999997</v>
      </c>
      <c r="C37" s="5">
        <f t="shared" si="2"/>
        <v>29</v>
      </c>
      <c r="D37" s="1">
        <f t="shared" si="0"/>
        <v>5.350919999999999</v>
      </c>
      <c r="E37" s="1">
        <f t="shared" si="0"/>
        <v>5.899944</v>
      </c>
    </row>
    <row r="38" spans="1:5" ht="12.75">
      <c r="A38" s="1">
        <f>0.344*Stahl!A38</f>
        <v>1.9088559999999999</v>
      </c>
      <c r="B38" s="1">
        <f>0.344*Stahl!B38</f>
        <v>2.104592</v>
      </c>
      <c r="C38" s="5">
        <f t="shared" si="2"/>
        <v>30</v>
      </c>
      <c r="D38" s="1">
        <f t="shared" si="0"/>
        <v>5.726567999999999</v>
      </c>
      <c r="E38" s="1">
        <f t="shared" si="0"/>
        <v>6.313775999999999</v>
      </c>
    </row>
    <row r="39" spans="1:5" ht="12.75">
      <c r="A39" s="1">
        <f>0.344*Stahl!A39</f>
        <v>2.0382</v>
      </c>
      <c r="B39" s="1">
        <f>0.344*Stahl!B39</f>
        <v>2.247352</v>
      </c>
      <c r="C39" s="5">
        <f t="shared" si="2"/>
        <v>31</v>
      </c>
      <c r="D39" s="1">
        <f t="shared" si="0"/>
        <v>6.114599999999999</v>
      </c>
      <c r="E39" s="1">
        <f t="shared" si="0"/>
        <v>6.742056</v>
      </c>
    </row>
    <row r="40" spans="1:5" ht="12.75">
      <c r="A40" s="1">
        <f>0.344*Stahl!A40</f>
        <v>2.1716719999999996</v>
      </c>
      <c r="B40" s="1">
        <f>0.344*Stahl!B40</f>
        <v>2.394584</v>
      </c>
      <c r="C40" s="5">
        <f t="shared" si="2"/>
        <v>32</v>
      </c>
      <c r="D40" s="1">
        <f t="shared" si="0"/>
        <v>6.515015999999999</v>
      </c>
      <c r="E40" s="1">
        <f t="shared" si="0"/>
        <v>7.183752</v>
      </c>
    </row>
    <row r="41" spans="1:5" ht="12.75">
      <c r="A41" s="1">
        <f>0.344*Stahl!A41</f>
        <v>2.309616</v>
      </c>
      <c r="B41" s="1">
        <f>0.344*Stahl!B41</f>
        <v>2.546632</v>
      </c>
      <c r="C41" s="5">
        <f t="shared" si="2"/>
        <v>33</v>
      </c>
      <c r="D41" s="1">
        <f t="shared" si="0"/>
        <v>6.928848</v>
      </c>
      <c r="E41" s="1">
        <f t="shared" si="0"/>
        <v>7.639895999999999</v>
      </c>
    </row>
    <row r="42" spans="1:5" ht="12.75">
      <c r="A42" s="1">
        <f>0.344*Stahl!A42</f>
        <v>2.451688</v>
      </c>
      <c r="B42" s="1">
        <f>0.344*Stahl!B42</f>
        <v>2.703496</v>
      </c>
      <c r="C42" s="5">
        <f t="shared" si="2"/>
        <v>34</v>
      </c>
      <c r="D42" s="1">
        <f t="shared" si="0"/>
        <v>7.355064</v>
      </c>
      <c r="E42" s="1">
        <f t="shared" si="0"/>
        <v>8.110488</v>
      </c>
    </row>
    <row r="43" spans="1:5" ht="12.75">
      <c r="A43" s="1">
        <f>0.344*Stahl!A43</f>
        <v>2.598232</v>
      </c>
      <c r="B43" s="1">
        <f>0.344*Stahl!B43</f>
        <v>2.8648319999999994</v>
      </c>
      <c r="C43" s="5">
        <f t="shared" si="2"/>
        <v>35</v>
      </c>
      <c r="D43" s="1">
        <f t="shared" si="0"/>
        <v>7.794696</v>
      </c>
      <c r="E43" s="1">
        <f t="shared" si="0"/>
        <v>8.594495999999998</v>
      </c>
    </row>
    <row r="44" spans="1:5" ht="12.75">
      <c r="A44" s="1">
        <f>0.344*Stahl!A44</f>
        <v>2.74856</v>
      </c>
      <c r="B44" s="1">
        <f>0.344*Stahl!B44</f>
        <v>3.0309839999999997</v>
      </c>
      <c r="C44" s="5">
        <f t="shared" si="2"/>
        <v>36</v>
      </c>
      <c r="D44" s="1">
        <f t="shared" si="0"/>
        <v>8.24568</v>
      </c>
      <c r="E44" s="1">
        <f t="shared" si="0"/>
        <v>9.092951999999999</v>
      </c>
    </row>
    <row r="45" spans="1:5" ht="12.75">
      <c r="A45" s="1">
        <f>0.344*Stahl!A45</f>
        <v>2.9033599999999997</v>
      </c>
      <c r="B45" s="1">
        <f>0.344*Stahl!B45</f>
        <v>3.201608</v>
      </c>
      <c r="C45" s="5">
        <f t="shared" si="2"/>
        <v>37</v>
      </c>
      <c r="D45" s="1">
        <f t="shared" si="0"/>
        <v>8.71008</v>
      </c>
      <c r="E45" s="1">
        <f t="shared" si="0"/>
        <v>9.604823999999999</v>
      </c>
    </row>
    <row r="46" spans="1:5" ht="12.75">
      <c r="A46" s="1">
        <f>0.344*Stahl!A46</f>
        <v>3.062632</v>
      </c>
      <c r="B46" s="1">
        <f>0.344*Stahl!B46</f>
        <v>3.377048</v>
      </c>
      <c r="C46" s="5">
        <f t="shared" si="2"/>
        <v>38</v>
      </c>
      <c r="D46" s="1">
        <f t="shared" si="0"/>
        <v>9.187895999999999</v>
      </c>
      <c r="E46" s="1">
        <f t="shared" si="0"/>
        <v>10.131143999999999</v>
      </c>
    </row>
    <row r="47" spans="1:5" ht="12.75">
      <c r="A47" s="1">
        <f>0.344*Stahl!A47</f>
        <v>3.2260319999999996</v>
      </c>
      <c r="B47" s="1">
        <f>0.344*Stahl!B47</f>
        <v>3.5569599999999997</v>
      </c>
      <c r="C47" s="5">
        <f t="shared" si="2"/>
        <v>39</v>
      </c>
      <c r="D47" s="1">
        <f t="shared" si="0"/>
        <v>9.678095999999998</v>
      </c>
      <c r="E47" s="1">
        <f t="shared" si="0"/>
        <v>10.670879999999999</v>
      </c>
    </row>
    <row r="48" spans="1:5" ht="12.75">
      <c r="A48" s="1">
        <f>0.344*Stahl!A48</f>
        <v>3.39356</v>
      </c>
      <c r="B48" s="1">
        <f>0.344*Stahl!B48</f>
        <v>3.74272</v>
      </c>
      <c r="C48" s="5">
        <f t="shared" si="2"/>
        <v>40</v>
      </c>
      <c r="D48" s="1">
        <f t="shared" si="0"/>
        <v>10.180679999999999</v>
      </c>
      <c r="E48" s="1">
        <f t="shared" si="0"/>
        <v>11.228159999999999</v>
      </c>
    </row>
    <row r="49" spans="1:5" ht="12.75">
      <c r="A49" s="1">
        <f>0.344*Stahl!A49</f>
        <v>3.5638399999999995</v>
      </c>
      <c r="B49" s="1">
        <f>0.344*Stahl!B49</f>
        <v>3.9319199999999994</v>
      </c>
      <c r="C49" s="5">
        <f t="shared" si="2"/>
        <v>41</v>
      </c>
      <c r="D49" s="1">
        <f t="shared" si="0"/>
        <v>10.691519999999999</v>
      </c>
      <c r="E49" s="1">
        <f t="shared" si="0"/>
        <v>11.795759999999998</v>
      </c>
    </row>
    <row r="50" spans="1:5" ht="12.75">
      <c r="A50" s="1">
        <f>0.344*Stahl!A50</f>
        <v>3.74272</v>
      </c>
      <c r="B50" s="1">
        <f>0.344*Stahl!B50</f>
        <v>4.128</v>
      </c>
      <c r="C50" s="5">
        <f t="shared" si="2"/>
        <v>42</v>
      </c>
      <c r="D50" s="1">
        <f t="shared" si="0"/>
        <v>11.228159999999999</v>
      </c>
      <c r="E50" s="1">
        <f t="shared" si="0"/>
        <v>12.384</v>
      </c>
    </row>
    <row r="51" spans="1:5" ht="12.75">
      <c r="A51" s="1">
        <f>0.344*Stahl!A51</f>
        <v>4.2965599999999995</v>
      </c>
      <c r="B51" s="1">
        <f>0.344*Stahl!B51</f>
        <v>4.736879999999999</v>
      </c>
      <c r="C51" s="5">
        <v>45</v>
      </c>
      <c r="D51" s="1">
        <f t="shared" si="0"/>
        <v>12.889679999999998</v>
      </c>
      <c r="E51" s="1">
        <f t="shared" si="0"/>
        <v>14.210639999999998</v>
      </c>
    </row>
    <row r="52" spans="1:5" ht="12.75">
      <c r="A52" s="1">
        <f>0.344*Stahl!A52</f>
        <v>4.4892</v>
      </c>
      <c r="B52" s="1">
        <f>0.344*Stahl!B52</f>
        <v>4.9501599999999994</v>
      </c>
      <c r="C52" s="5">
        <f t="shared" si="2"/>
        <v>46</v>
      </c>
      <c r="D52" s="1">
        <f t="shared" si="0"/>
        <v>13.467600000000001</v>
      </c>
      <c r="E52" s="1">
        <f t="shared" si="0"/>
        <v>14.850479999999997</v>
      </c>
    </row>
    <row r="53" spans="1:5" ht="12.75">
      <c r="A53" s="1">
        <f>0.344*Stahl!A53</f>
        <v>4.88824</v>
      </c>
      <c r="B53" s="1">
        <f>0.344*Stahl!B53</f>
        <v>5.390479999999999</v>
      </c>
      <c r="C53" s="5">
        <v>48</v>
      </c>
      <c r="D53" s="1">
        <f t="shared" si="0"/>
        <v>14.664719999999999</v>
      </c>
      <c r="E53" s="1">
        <f t="shared" si="0"/>
        <v>16.171439999999997</v>
      </c>
    </row>
    <row r="54" spans="1:5" ht="12.75">
      <c r="A54" s="1">
        <f>0.344*Stahl!A54</f>
        <v>5.3010399999999995</v>
      </c>
      <c r="B54" s="1">
        <f>0.344*Stahl!B54</f>
        <v>5.848</v>
      </c>
      <c r="C54" s="5">
        <v>50</v>
      </c>
      <c r="D54" s="1">
        <f t="shared" si="0"/>
        <v>15.903119999999998</v>
      </c>
      <c r="E54" s="1">
        <f t="shared" si="0"/>
        <v>17.544</v>
      </c>
    </row>
    <row r="55" spans="1:5" ht="12.75">
      <c r="A55" s="1">
        <f>0.344*Stahl!A55</f>
        <v>6.415599999999999</v>
      </c>
      <c r="B55" s="1">
        <f>0.344*Stahl!B55</f>
        <v>7.076079999999999</v>
      </c>
      <c r="C55" s="5">
        <v>53</v>
      </c>
      <c r="D55" s="1">
        <f t="shared" si="0"/>
        <v>19.246799999999997</v>
      </c>
      <c r="E55" s="1">
        <f t="shared" si="0"/>
        <v>21.22824</v>
      </c>
    </row>
    <row r="56" spans="1:5" ht="12.75">
      <c r="A56" s="1">
        <f>0.344*Stahl!A56</f>
        <v>7.636799999999999</v>
      </c>
      <c r="B56" s="1">
        <f>0.344*Stahl!B56</f>
        <v>8.42112</v>
      </c>
      <c r="C56" s="5">
        <v>55</v>
      </c>
      <c r="D56" s="1">
        <f t="shared" si="0"/>
        <v>22.910399999999996</v>
      </c>
      <c r="E56" s="1">
        <f t="shared" si="0"/>
        <v>25.26336</v>
      </c>
    </row>
    <row r="57" spans="1:5" ht="12.75">
      <c r="A57" s="1">
        <f>0.344*Stahl!A57</f>
        <v>8.9612</v>
      </c>
      <c r="B57" s="1">
        <f>0.344*Stahl!B57</f>
        <v>9.879679999999999</v>
      </c>
      <c r="C57" s="5">
        <v>58</v>
      </c>
      <c r="D57" s="1">
        <f t="shared" si="0"/>
        <v>26.8836</v>
      </c>
      <c r="E57" s="1">
        <f t="shared" si="0"/>
        <v>29.639039999999994</v>
      </c>
    </row>
    <row r="58" spans="1:5" ht="12.75">
      <c r="A58" s="1" t="e">
        <f>0.344*Stahl!#REF!</f>
        <v>#REF!</v>
      </c>
      <c r="B58" s="1" t="e">
        <f>0.344*Stahl!#REF!</f>
        <v>#REF!</v>
      </c>
      <c r="C58" s="5">
        <v>60</v>
      </c>
      <c r="D58" s="1" t="e">
        <f t="shared" si="0"/>
        <v>#REF!</v>
      </c>
      <c r="E58" s="1" t="e">
        <f t="shared" si="0"/>
        <v>#REF!</v>
      </c>
    </row>
    <row r="59" spans="1:5" ht="12.75">
      <c r="A59" s="1" t="e">
        <f>0.344*Stahl!#REF!</f>
        <v>#REF!</v>
      </c>
      <c r="B59" s="1" t="e">
        <f>0.344*Stahl!#REF!</f>
        <v>#REF!</v>
      </c>
      <c r="C59" s="5">
        <v>63</v>
      </c>
      <c r="D59" s="1" t="e">
        <f t="shared" si="0"/>
        <v>#REF!</v>
      </c>
      <c r="E59" s="1" t="e">
        <f t="shared" si="0"/>
        <v>#REF!</v>
      </c>
    </row>
    <row r="60" spans="1:5" ht="12.75">
      <c r="A60" s="1" t="e">
        <f>0.344*Stahl!#REF!</f>
        <v>#REF!</v>
      </c>
      <c r="B60" s="1" t="e">
        <f>0.344*Stahl!#REF!</f>
        <v>#REF!</v>
      </c>
      <c r="C60" s="5">
        <v>65</v>
      </c>
      <c r="D60" s="1" t="e">
        <f t="shared" si="0"/>
        <v>#REF!</v>
      </c>
      <c r="E60" s="1" t="e">
        <f t="shared" si="0"/>
        <v>#REF!</v>
      </c>
    </row>
    <row r="61" spans="1:5" ht="12.75">
      <c r="A61" s="1" t="e">
        <f>0.344*Stahl!#REF!</f>
        <v>#REF!</v>
      </c>
      <c r="B61" s="1" t="e">
        <f>0.344*Stahl!#REF!</f>
        <v>#REF!</v>
      </c>
      <c r="C61" s="5">
        <v>68</v>
      </c>
      <c r="D61" s="1" t="e">
        <f t="shared" si="0"/>
        <v>#REF!</v>
      </c>
      <c r="E61" s="1" t="e">
        <f t="shared" si="0"/>
        <v>#REF!</v>
      </c>
    </row>
    <row r="62" spans="1:5" ht="12.75">
      <c r="A62" s="1" t="e">
        <f>0.344*Stahl!#REF!</f>
        <v>#REF!</v>
      </c>
      <c r="B62" s="1" t="e">
        <f>0.344*Stahl!#REF!</f>
        <v>#REF!</v>
      </c>
      <c r="C62" s="5">
        <v>70</v>
      </c>
      <c r="D62" s="1" t="e">
        <f t="shared" si="0"/>
        <v>#REF!</v>
      </c>
      <c r="E62" s="1" t="e">
        <f t="shared" si="0"/>
        <v>#REF!</v>
      </c>
    </row>
    <row r="63" spans="1:5" ht="12.75">
      <c r="A63" s="1" t="e">
        <f>0.344*Stahl!#REF!</f>
        <v>#REF!</v>
      </c>
      <c r="B63" s="1" t="e">
        <f>0.344*Stahl!#REF!</f>
        <v>#REF!</v>
      </c>
      <c r="C63" s="5">
        <v>73</v>
      </c>
      <c r="D63" s="1" t="e">
        <f t="shared" si="0"/>
        <v>#REF!</v>
      </c>
      <c r="E63" s="1" t="e">
        <f t="shared" si="0"/>
        <v>#REF!</v>
      </c>
    </row>
    <row r="64" spans="1:5" ht="12.75">
      <c r="A64" s="1" t="e">
        <f>0.344*Stahl!#REF!</f>
        <v>#REF!</v>
      </c>
      <c r="B64" s="1" t="e">
        <f>0.344*Stahl!#REF!</f>
        <v>#REF!</v>
      </c>
      <c r="C64" s="5">
        <v>75</v>
      </c>
      <c r="D64" s="1" t="e">
        <f t="shared" si="0"/>
        <v>#REF!</v>
      </c>
      <c r="E64" s="1" t="e">
        <f t="shared" si="0"/>
        <v>#REF!</v>
      </c>
    </row>
    <row r="65" spans="1:5" ht="12.75">
      <c r="A65" s="1" t="e">
        <f>0.344*Stahl!#REF!</f>
        <v>#REF!</v>
      </c>
      <c r="B65" s="1" t="e">
        <f>0.344*Stahl!#REF!</f>
        <v>#REF!</v>
      </c>
      <c r="C65" s="5">
        <v>78</v>
      </c>
      <c r="D65" s="1" t="e">
        <f t="shared" si="0"/>
        <v>#REF!</v>
      </c>
      <c r="E65" s="1" t="e">
        <f t="shared" si="0"/>
        <v>#REF!</v>
      </c>
    </row>
    <row r="66" spans="1:5" ht="12.75">
      <c r="A66" s="1" t="e">
        <f>0.344*Stahl!#REF!</f>
        <v>#REF!</v>
      </c>
      <c r="B66" s="1" t="e">
        <f>0.344*Stahl!#REF!</f>
        <v>#REF!</v>
      </c>
      <c r="C66" s="5">
        <v>80</v>
      </c>
      <c r="D66" s="1" t="e">
        <f t="shared" si="0"/>
        <v>#REF!</v>
      </c>
      <c r="E66" s="1" t="e">
        <f t="shared" si="0"/>
        <v>#REF!</v>
      </c>
    </row>
    <row r="67" spans="1:5" ht="12.75">
      <c r="A67" s="1" t="e">
        <f>0.344*Stahl!#REF!</f>
        <v>#REF!</v>
      </c>
      <c r="B67" s="1" t="e">
        <f>0.344*Stahl!#REF!</f>
        <v>#REF!</v>
      </c>
      <c r="C67" s="5">
        <v>83</v>
      </c>
      <c r="D67" s="1" t="e">
        <f t="shared" si="0"/>
        <v>#REF!</v>
      </c>
      <c r="E67" s="1" t="e">
        <f t="shared" si="0"/>
        <v>#REF!</v>
      </c>
    </row>
    <row r="68" spans="1:5" ht="12.75">
      <c r="A68" s="1" t="e">
        <f>0.344*Stahl!#REF!</f>
        <v>#REF!</v>
      </c>
      <c r="B68" s="1" t="e">
        <f>0.344*Stahl!#REF!</f>
        <v>#REF!</v>
      </c>
      <c r="C68" s="5">
        <v>85</v>
      </c>
      <c r="D68" s="1" t="e">
        <f t="shared" si="0"/>
        <v>#REF!</v>
      </c>
      <c r="E68" s="1" t="e">
        <f t="shared" si="0"/>
        <v>#REF!</v>
      </c>
    </row>
    <row r="69" spans="1:5" ht="12.75">
      <c r="A69" s="1" t="e">
        <f>0.344*Stahl!#REF!</f>
        <v>#REF!</v>
      </c>
      <c r="B69" s="1" t="e">
        <f>0.344*Stahl!#REF!</f>
        <v>#REF!</v>
      </c>
      <c r="C69" s="5">
        <v>90</v>
      </c>
      <c r="D69" s="1" t="e">
        <f t="shared" si="0"/>
        <v>#REF!</v>
      </c>
      <c r="E69" s="1" t="e">
        <f t="shared" si="0"/>
        <v>#REF!</v>
      </c>
    </row>
    <row r="70" spans="1:5" ht="12.75">
      <c r="A70" s="1" t="e">
        <f>0.344*Stahl!#REF!</f>
        <v>#REF!</v>
      </c>
      <c r="B70" s="1" t="e">
        <f>0.344*Stahl!#REF!</f>
        <v>#REF!</v>
      </c>
      <c r="C70" s="5">
        <v>95</v>
      </c>
      <c r="D70" s="1" t="e">
        <f t="shared" si="0"/>
        <v>#REF!</v>
      </c>
      <c r="E70" s="1" t="e">
        <f t="shared" si="0"/>
        <v>#REF!</v>
      </c>
    </row>
    <row r="71" spans="1:5" ht="12.75">
      <c r="A71" s="1" t="e">
        <f>0.344*Stahl!#REF!</f>
        <v>#REF!</v>
      </c>
      <c r="B71" s="1" t="e">
        <f>0.344*Stahl!#REF!</f>
        <v>#REF!</v>
      </c>
      <c r="C71" s="5">
        <v>100</v>
      </c>
      <c r="D71" s="1" t="e">
        <f t="shared" si="0"/>
        <v>#REF!</v>
      </c>
      <c r="E71" s="1" t="e">
        <f t="shared" si="0"/>
        <v>#REF!</v>
      </c>
    </row>
    <row r="72" spans="1:5" ht="12.75">
      <c r="A72" s="1" t="e">
        <f>0.344*Stahl!#REF!</f>
        <v>#REF!</v>
      </c>
      <c r="B72" s="1" t="e">
        <f>0.344*Stahl!#REF!</f>
        <v>#REF!</v>
      </c>
      <c r="C72" s="5">
        <v>105</v>
      </c>
      <c r="D72" s="1" t="e">
        <f aca="true" t="shared" si="3" ref="D72:E75">3*A72</f>
        <v>#REF!</v>
      </c>
      <c r="E72" s="1" t="e">
        <f t="shared" si="3"/>
        <v>#REF!</v>
      </c>
    </row>
    <row r="73" spans="1:5" ht="12.75">
      <c r="A73" s="1" t="e">
        <f>0.344*Stahl!#REF!</f>
        <v>#REF!</v>
      </c>
      <c r="B73" s="1" t="e">
        <f>0.344*Stahl!#REF!</f>
        <v>#REF!</v>
      </c>
      <c r="C73" s="5">
        <v>110</v>
      </c>
      <c r="D73" s="1" t="e">
        <f t="shared" si="3"/>
        <v>#REF!</v>
      </c>
      <c r="E73" s="1" t="e">
        <f t="shared" si="3"/>
        <v>#REF!</v>
      </c>
    </row>
    <row r="74" spans="1:5" ht="12.75">
      <c r="A74" s="1" t="e">
        <f>0.344*Stahl!#REF!</f>
        <v>#REF!</v>
      </c>
      <c r="B74" s="1" t="e">
        <f>0.344*Stahl!#REF!</f>
        <v>#REF!</v>
      </c>
      <c r="C74" s="5">
        <v>115</v>
      </c>
      <c r="D74" s="1" t="e">
        <f t="shared" si="3"/>
        <v>#REF!</v>
      </c>
      <c r="E74" s="1" t="e">
        <f t="shared" si="3"/>
        <v>#REF!</v>
      </c>
    </row>
    <row r="75" spans="1:5" ht="13.5" thickBot="1">
      <c r="A75" s="2" t="e">
        <f>0.344*Stahl!#REF!</f>
        <v>#REF!</v>
      </c>
      <c r="B75" s="2" t="e">
        <f>0.344*Stahl!#REF!</f>
        <v>#REF!</v>
      </c>
      <c r="C75" s="6">
        <v>120</v>
      </c>
      <c r="D75" s="2" t="e">
        <f t="shared" si="3"/>
        <v>#REF!</v>
      </c>
      <c r="E75" s="2" t="e">
        <f t="shared" si="3"/>
        <v>#REF!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26"/>
  <sheetViews>
    <sheetView workbookViewId="0" topLeftCell="A1">
      <selection activeCell="B3" sqref="B3"/>
    </sheetView>
  </sheetViews>
  <sheetFormatPr defaultColWidth="11.421875" defaultRowHeight="12.75"/>
  <cols>
    <col min="1" max="1" width="25.00390625" style="0" customWidth="1"/>
    <col min="4" max="4" width="9.421875" style="0" customWidth="1"/>
  </cols>
  <sheetData>
    <row r="3" spans="1:3" ht="12.75">
      <c r="A3" t="s">
        <v>22</v>
      </c>
      <c r="B3">
        <v>2850</v>
      </c>
      <c r="C3" t="s">
        <v>12</v>
      </c>
    </row>
    <row r="5" spans="1:2" ht="12.75">
      <c r="A5" t="s">
        <v>24</v>
      </c>
      <c r="B5">
        <f>Kalkulator!B8+Kalkulator!B10</f>
        <v>48</v>
      </c>
    </row>
    <row r="7" spans="1:2" ht="12.75">
      <c r="A7" t="s">
        <v>23</v>
      </c>
      <c r="B7">
        <f>ROUNDDOWN(B3/B5,0)</f>
        <v>59</v>
      </c>
    </row>
    <row r="9" spans="1:5" ht="12.75">
      <c r="A9" t="s">
        <v>25</v>
      </c>
      <c r="B9" s="35">
        <f>(1/B7)*1000</f>
        <v>16.949152542372882</v>
      </c>
      <c r="C9" t="s">
        <v>9</v>
      </c>
      <c r="D9" s="35">
        <f>B9*3</f>
        <v>50.847457627118644</v>
      </c>
      <c r="E9" t="s">
        <v>28</v>
      </c>
    </row>
    <row r="11" ht="12.75">
      <c r="A11" t="s">
        <v>29</v>
      </c>
    </row>
    <row r="12" spans="1:4" ht="12.75">
      <c r="A12">
        <f>Kalkulator!E4</f>
        <v>10000</v>
      </c>
      <c r="B12" s="35">
        <f>(1/$B$7)*A12</f>
        <v>169.4915254237288</v>
      </c>
      <c r="C12" s="37" t="s">
        <v>26</v>
      </c>
      <c r="D12" s="36">
        <f>ROUNDDOWN(B12,0)</f>
        <v>169</v>
      </c>
    </row>
    <row r="13" spans="1:4" ht="12.75">
      <c r="A13">
        <f>Kalkulator!E5</f>
        <v>0</v>
      </c>
      <c r="B13" s="35">
        <f>(1/$B$7)*A13</f>
        <v>0</v>
      </c>
      <c r="C13" s="37" t="s">
        <v>26</v>
      </c>
      <c r="D13" s="36">
        <f>ROUNDDOWN(B13,0)</f>
        <v>0</v>
      </c>
    </row>
    <row r="14" spans="1:4" ht="12.75">
      <c r="A14">
        <f>Kalkulator!E6</f>
        <v>0</v>
      </c>
      <c r="B14" s="35">
        <f>(1/$B$7)*A14</f>
        <v>0</v>
      </c>
      <c r="C14" s="37" t="s">
        <v>26</v>
      </c>
      <c r="D14" s="36">
        <f>ROUNDDOWN(B14,0)</f>
        <v>0</v>
      </c>
    </row>
    <row r="16" ht="12.75">
      <c r="A16" t="s">
        <v>27</v>
      </c>
    </row>
    <row r="17" ht="12.75">
      <c r="A17" t="s">
        <v>20</v>
      </c>
    </row>
    <row r="18" spans="1:4" ht="12.75">
      <c r="A18">
        <v>1000</v>
      </c>
      <c r="B18" s="35">
        <f>D9</f>
        <v>50.847457627118644</v>
      </c>
      <c r="C18" s="37" t="s">
        <v>26</v>
      </c>
      <c r="D18" s="36">
        <f>ROUNDDOWN(B18,0)</f>
        <v>50</v>
      </c>
    </row>
    <row r="19" spans="1:4" ht="12.75">
      <c r="A19">
        <f>A12</f>
        <v>10000</v>
      </c>
      <c r="B19" s="35">
        <f>B12*3</f>
        <v>508.4745762711864</v>
      </c>
      <c r="C19" s="37" t="s">
        <v>26</v>
      </c>
      <c r="D19" s="36">
        <f>ROUNDDOWN(B19,0)</f>
        <v>508</v>
      </c>
    </row>
    <row r="20" spans="1:4" ht="12.75">
      <c r="A20">
        <f>A13</f>
        <v>0</v>
      </c>
      <c r="B20" s="35">
        <f>B13*3</f>
        <v>0</v>
      </c>
      <c r="C20" s="37" t="s">
        <v>26</v>
      </c>
      <c r="D20" s="36">
        <f>ROUNDDOWN(B20,0)</f>
        <v>0</v>
      </c>
    </row>
    <row r="21" spans="1:4" ht="12.75">
      <c r="A21">
        <f>A14</f>
        <v>0</v>
      </c>
      <c r="B21" s="35">
        <f>B14*3</f>
        <v>0</v>
      </c>
      <c r="C21" s="37" t="s">
        <v>26</v>
      </c>
      <c r="D21" s="36">
        <f>ROUNDDOWN(B21,0)</f>
        <v>0</v>
      </c>
    </row>
    <row r="24" ht="12.75">
      <c r="A24" t="s">
        <v>34</v>
      </c>
    </row>
    <row r="25" spans="1:3" ht="12.75">
      <c r="A25">
        <f>VLOOKUP(Kalkulator!B4,Stahl!C7:E58,2)</f>
        <v>6.678</v>
      </c>
      <c r="B25" t="s">
        <v>15</v>
      </c>
      <c r="C25" t="s">
        <v>35</v>
      </c>
    </row>
    <row r="26" spans="1:3" ht="12.75">
      <c r="A26">
        <f>VLOOKUP(Kalkulator!B4,Stahl!C7:E58,3)</f>
        <v>7.362</v>
      </c>
      <c r="B26" t="s">
        <v>15</v>
      </c>
      <c r="C26" t="s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37">
      <selection activeCell="F49" sqref="F49"/>
    </sheetView>
  </sheetViews>
  <sheetFormatPr defaultColWidth="11.421875" defaultRowHeight="12.75"/>
  <cols>
    <col min="1" max="1" width="12.8515625" style="0" customWidth="1"/>
    <col min="2" max="2" width="12.57421875" style="0" customWidth="1"/>
    <col min="3" max="3" width="13.8515625" style="0" customWidth="1"/>
    <col min="4" max="4" width="15.7109375" style="0" customWidth="1"/>
    <col min="5" max="5" width="15.57421875" style="0" customWidth="1"/>
  </cols>
  <sheetData>
    <row r="1" ht="20.25">
      <c r="A1" s="3" t="s">
        <v>0</v>
      </c>
    </row>
    <row r="3" ht="18">
      <c r="A3" s="4" t="s">
        <v>1</v>
      </c>
    </row>
    <row r="4" ht="13.5" thickBot="1"/>
    <row r="5" spans="1:5" s="13" customFormat="1" ht="24.75" customHeight="1" thickBot="1">
      <c r="A5" s="8" t="s">
        <v>5</v>
      </c>
      <c r="B5" s="9"/>
      <c r="C5" s="10"/>
      <c r="D5" s="11" t="s">
        <v>6</v>
      </c>
      <c r="E5" s="12"/>
    </row>
    <row r="6" spans="1:5" s="13" customFormat="1" ht="19.5" customHeight="1" thickBot="1">
      <c r="A6" s="14" t="s">
        <v>3</v>
      </c>
      <c r="B6" s="14" t="s">
        <v>2</v>
      </c>
      <c r="C6" s="14" t="s">
        <v>4</v>
      </c>
      <c r="D6" s="14" t="s">
        <v>3</v>
      </c>
      <c r="E6" s="14" t="s">
        <v>2</v>
      </c>
    </row>
    <row r="7" spans="1:5" ht="12.75">
      <c r="A7" s="1">
        <v>0.0039</v>
      </c>
      <c r="B7" s="1">
        <v>0.042</v>
      </c>
      <c r="C7" s="5">
        <v>2.5</v>
      </c>
      <c r="D7" s="7">
        <f>3*A7</f>
        <v>0.011699999999999999</v>
      </c>
      <c r="E7" s="1">
        <f>3*B7</f>
        <v>0.126</v>
      </c>
    </row>
    <row r="8" spans="1:5" ht="12.75">
      <c r="A8" s="1">
        <v>0.056</v>
      </c>
      <c r="B8" s="1">
        <v>0.061</v>
      </c>
      <c r="C8" s="5">
        <f>C7+0.5</f>
        <v>3</v>
      </c>
      <c r="D8" s="1">
        <f aca="true" t="shared" si="0" ref="D8:D57">3*A8</f>
        <v>0.168</v>
      </c>
      <c r="E8" s="1">
        <f aca="true" t="shared" si="1" ref="E8:E57">3*B8</f>
        <v>0.183</v>
      </c>
    </row>
    <row r="9" spans="1:5" ht="12.75">
      <c r="A9" s="1">
        <v>0.076</v>
      </c>
      <c r="B9" s="1">
        <v>0.083</v>
      </c>
      <c r="C9" s="5">
        <f aca="true" t="shared" si="2" ref="C9:C14">C8+0.5</f>
        <v>3.5</v>
      </c>
      <c r="D9" s="1">
        <f t="shared" si="0"/>
        <v>0.22799999999999998</v>
      </c>
      <c r="E9" s="1">
        <f t="shared" si="1"/>
        <v>0.249</v>
      </c>
    </row>
    <row r="10" spans="1:5" ht="12.75">
      <c r="A10" s="1">
        <v>0.099</v>
      </c>
      <c r="B10" s="1">
        <v>0.109</v>
      </c>
      <c r="C10" s="5">
        <f t="shared" si="2"/>
        <v>4</v>
      </c>
      <c r="D10" s="1">
        <f t="shared" si="0"/>
        <v>0.29700000000000004</v>
      </c>
      <c r="E10" s="1">
        <f t="shared" si="1"/>
        <v>0.327</v>
      </c>
    </row>
    <row r="11" spans="1:5" ht="12.75">
      <c r="A11" s="1">
        <v>0.125</v>
      </c>
      <c r="B11" s="1">
        <v>0.138</v>
      </c>
      <c r="C11" s="5">
        <f t="shared" si="2"/>
        <v>4.5</v>
      </c>
      <c r="D11" s="1">
        <f t="shared" si="0"/>
        <v>0.375</v>
      </c>
      <c r="E11" s="1">
        <f t="shared" si="1"/>
        <v>0.41400000000000003</v>
      </c>
    </row>
    <row r="12" spans="1:5" ht="12.75">
      <c r="A12" s="1">
        <v>0.154</v>
      </c>
      <c r="B12" s="1">
        <v>0.17</v>
      </c>
      <c r="C12" s="5">
        <f t="shared" si="2"/>
        <v>5</v>
      </c>
      <c r="D12" s="1">
        <f t="shared" si="0"/>
        <v>0.46199999999999997</v>
      </c>
      <c r="E12" s="1">
        <f t="shared" si="1"/>
        <v>0.51</v>
      </c>
    </row>
    <row r="13" spans="1:5" ht="12.75">
      <c r="A13" s="1">
        <v>0.187</v>
      </c>
      <c r="B13" s="1">
        <v>0.206</v>
      </c>
      <c r="C13" s="5">
        <f t="shared" si="2"/>
        <v>5.5</v>
      </c>
      <c r="D13" s="1">
        <f t="shared" si="0"/>
        <v>0.5609999999999999</v>
      </c>
      <c r="E13" s="1">
        <f t="shared" si="1"/>
        <v>0.618</v>
      </c>
    </row>
    <row r="14" spans="1:5" ht="12.75">
      <c r="A14" s="1">
        <v>0.222</v>
      </c>
      <c r="B14" s="1">
        <v>0.245</v>
      </c>
      <c r="C14" s="5">
        <f t="shared" si="2"/>
        <v>6</v>
      </c>
      <c r="D14" s="1">
        <f t="shared" si="0"/>
        <v>0.666</v>
      </c>
      <c r="E14" s="1">
        <f t="shared" si="1"/>
        <v>0.735</v>
      </c>
    </row>
    <row r="15" spans="1:5" ht="12.75">
      <c r="A15" s="1">
        <v>0.302</v>
      </c>
      <c r="B15" s="1">
        <v>0.333</v>
      </c>
      <c r="C15" s="5">
        <f>C14+1</f>
        <v>7</v>
      </c>
      <c r="D15" s="1">
        <f t="shared" si="0"/>
        <v>0.9059999999999999</v>
      </c>
      <c r="E15" s="1">
        <f t="shared" si="1"/>
        <v>0.9990000000000001</v>
      </c>
    </row>
    <row r="16" spans="1:5" ht="12.75">
      <c r="A16" s="1">
        <v>0.395</v>
      </c>
      <c r="B16" s="1">
        <v>0.435</v>
      </c>
      <c r="C16" s="5">
        <f aca="true" t="shared" si="3" ref="C16:C52">C15+1</f>
        <v>8</v>
      </c>
      <c r="D16" s="1">
        <f t="shared" si="0"/>
        <v>1.185</v>
      </c>
      <c r="E16" s="1">
        <f t="shared" si="1"/>
        <v>1.305</v>
      </c>
    </row>
    <row r="17" spans="1:5" ht="12.75">
      <c r="A17" s="1">
        <v>0.499</v>
      </c>
      <c r="B17" s="1">
        <v>0.551</v>
      </c>
      <c r="C17" s="5">
        <f t="shared" si="3"/>
        <v>9</v>
      </c>
      <c r="D17" s="1">
        <f t="shared" si="0"/>
        <v>1.4969999999999999</v>
      </c>
      <c r="E17" s="1">
        <f t="shared" si="1"/>
        <v>1.653</v>
      </c>
    </row>
    <row r="18" spans="1:5" ht="12.75">
      <c r="A18" s="1">
        <v>0.617</v>
      </c>
      <c r="B18" s="1">
        <v>0.68</v>
      </c>
      <c r="C18" s="5">
        <f t="shared" si="3"/>
        <v>10</v>
      </c>
      <c r="D18" s="1">
        <f t="shared" si="0"/>
        <v>1.851</v>
      </c>
      <c r="E18" s="1">
        <f t="shared" si="1"/>
        <v>2.04</v>
      </c>
    </row>
    <row r="19" spans="1:5" ht="12.75">
      <c r="A19" s="1">
        <v>0.746</v>
      </c>
      <c r="B19" s="1">
        <v>0.823</v>
      </c>
      <c r="C19" s="5">
        <f t="shared" si="3"/>
        <v>11</v>
      </c>
      <c r="D19" s="1">
        <f t="shared" si="0"/>
        <v>2.238</v>
      </c>
      <c r="E19" s="1">
        <f t="shared" si="1"/>
        <v>2.469</v>
      </c>
    </row>
    <row r="20" spans="1:5" ht="12.75">
      <c r="A20" s="1">
        <v>0.888</v>
      </c>
      <c r="B20" s="1">
        <v>0.979</v>
      </c>
      <c r="C20" s="5">
        <f t="shared" si="3"/>
        <v>12</v>
      </c>
      <c r="D20" s="1">
        <f t="shared" si="0"/>
        <v>2.664</v>
      </c>
      <c r="E20" s="1">
        <f t="shared" si="1"/>
        <v>2.937</v>
      </c>
    </row>
    <row r="21" spans="1:5" ht="12.75">
      <c r="A21" s="1">
        <v>1.042</v>
      </c>
      <c r="B21" s="1">
        <v>1.149</v>
      </c>
      <c r="C21" s="5">
        <f t="shared" si="3"/>
        <v>13</v>
      </c>
      <c r="D21" s="1">
        <f t="shared" si="0"/>
        <v>3.1260000000000003</v>
      </c>
      <c r="E21" s="1">
        <f t="shared" si="1"/>
        <v>3.447</v>
      </c>
    </row>
    <row r="22" spans="1:5" ht="12.75">
      <c r="A22" s="1">
        <v>1.208</v>
      </c>
      <c r="B22" s="1">
        <v>1.332</v>
      </c>
      <c r="C22" s="5">
        <f t="shared" si="3"/>
        <v>14</v>
      </c>
      <c r="D22" s="1">
        <f t="shared" si="0"/>
        <v>3.6239999999999997</v>
      </c>
      <c r="E22" s="1">
        <f t="shared" si="1"/>
        <v>3.9960000000000004</v>
      </c>
    </row>
    <row r="23" spans="1:5" ht="12.75">
      <c r="A23" s="1">
        <v>1.387</v>
      </c>
      <c r="B23" s="1">
        <v>1.53</v>
      </c>
      <c r="C23" s="5">
        <f t="shared" si="3"/>
        <v>15</v>
      </c>
      <c r="D23" s="1">
        <f t="shared" si="0"/>
        <v>4.161</v>
      </c>
      <c r="E23" s="1">
        <f t="shared" si="1"/>
        <v>4.59</v>
      </c>
    </row>
    <row r="24" spans="1:5" ht="12.75">
      <c r="A24" s="1">
        <v>1.578</v>
      </c>
      <c r="B24" s="1">
        <v>1.74</v>
      </c>
      <c r="C24" s="5">
        <f t="shared" si="3"/>
        <v>16</v>
      </c>
      <c r="D24" s="1">
        <f t="shared" si="0"/>
        <v>4.734</v>
      </c>
      <c r="E24" s="1">
        <f t="shared" si="1"/>
        <v>5.22</v>
      </c>
    </row>
    <row r="25" spans="1:5" ht="12.75">
      <c r="A25" s="1">
        <v>1.782</v>
      </c>
      <c r="B25" s="1">
        <v>1.965</v>
      </c>
      <c r="C25" s="5">
        <f t="shared" si="3"/>
        <v>17</v>
      </c>
      <c r="D25" s="1">
        <f t="shared" si="0"/>
        <v>5.346</v>
      </c>
      <c r="E25" s="1">
        <f t="shared" si="1"/>
        <v>5.8950000000000005</v>
      </c>
    </row>
    <row r="26" spans="1:5" ht="12.75">
      <c r="A26" s="1">
        <v>1.998</v>
      </c>
      <c r="B26" s="1">
        <v>2.203</v>
      </c>
      <c r="C26" s="5">
        <f t="shared" si="3"/>
        <v>18</v>
      </c>
      <c r="D26" s="1">
        <f t="shared" si="0"/>
        <v>5.994</v>
      </c>
      <c r="E26" s="1">
        <f t="shared" si="1"/>
        <v>6.609</v>
      </c>
    </row>
    <row r="27" spans="1:5" ht="12.75">
      <c r="A27" s="1">
        <v>2.226</v>
      </c>
      <c r="B27" s="1">
        <v>2.454</v>
      </c>
      <c r="C27" s="5">
        <f t="shared" si="3"/>
        <v>19</v>
      </c>
      <c r="D27" s="1">
        <f t="shared" si="0"/>
        <v>6.678</v>
      </c>
      <c r="E27" s="1">
        <f t="shared" si="1"/>
        <v>7.362</v>
      </c>
    </row>
    <row r="28" spans="1:5" ht="12.75">
      <c r="A28" s="1">
        <v>2.466</v>
      </c>
      <c r="B28" s="1">
        <v>2.719</v>
      </c>
      <c r="C28" s="5">
        <f t="shared" si="3"/>
        <v>20</v>
      </c>
      <c r="D28" s="1">
        <f t="shared" si="0"/>
        <v>7.398000000000001</v>
      </c>
      <c r="E28" s="1">
        <f t="shared" si="1"/>
        <v>8.157</v>
      </c>
    </row>
    <row r="29" spans="1:5" ht="12.75">
      <c r="A29" s="1">
        <v>2.719</v>
      </c>
      <c r="B29" s="1">
        <v>2.998</v>
      </c>
      <c r="C29" s="5">
        <f t="shared" si="3"/>
        <v>21</v>
      </c>
      <c r="D29" s="1">
        <f t="shared" si="0"/>
        <v>8.157</v>
      </c>
      <c r="E29" s="1">
        <f t="shared" si="1"/>
        <v>8.994</v>
      </c>
    </row>
    <row r="30" spans="1:5" ht="12.75">
      <c r="A30" s="1">
        <v>2.984</v>
      </c>
      <c r="B30" s="1">
        <v>3.29</v>
      </c>
      <c r="C30" s="5">
        <f t="shared" si="3"/>
        <v>22</v>
      </c>
      <c r="D30" s="1">
        <f t="shared" si="0"/>
        <v>8.952</v>
      </c>
      <c r="E30" s="1">
        <f t="shared" si="1"/>
        <v>9.870000000000001</v>
      </c>
    </row>
    <row r="31" spans="1:5" ht="12.75">
      <c r="A31" s="1">
        <v>3.262</v>
      </c>
      <c r="B31" s="1">
        <v>3.596</v>
      </c>
      <c r="C31" s="5">
        <f t="shared" si="3"/>
        <v>23</v>
      </c>
      <c r="D31" s="1">
        <f t="shared" si="0"/>
        <v>9.786</v>
      </c>
      <c r="E31" s="1">
        <f t="shared" si="1"/>
        <v>10.788</v>
      </c>
    </row>
    <row r="32" spans="1:5" ht="12.75">
      <c r="A32" s="1">
        <v>3.551</v>
      </c>
      <c r="B32" s="1">
        <v>3.916</v>
      </c>
      <c r="C32" s="5">
        <f t="shared" si="3"/>
        <v>24</v>
      </c>
      <c r="D32" s="1">
        <f t="shared" si="0"/>
        <v>10.653</v>
      </c>
      <c r="E32" s="1">
        <f t="shared" si="1"/>
        <v>11.748</v>
      </c>
    </row>
    <row r="33" spans="1:5" ht="12.75">
      <c r="A33" s="1">
        <v>3.853</v>
      </c>
      <c r="B33" s="1">
        <v>4.249</v>
      </c>
      <c r="C33" s="5">
        <f t="shared" si="3"/>
        <v>25</v>
      </c>
      <c r="D33" s="1">
        <f t="shared" si="0"/>
        <v>11.559000000000001</v>
      </c>
      <c r="E33" s="1">
        <f t="shared" si="1"/>
        <v>12.747</v>
      </c>
    </row>
    <row r="34" spans="1:5" ht="12.75">
      <c r="A34" s="1">
        <v>4.168</v>
      </c>
      <c r="B34" s="1">
        <v>4.596</v>
      </c>
      <c r="C34" s="5">
        <f t="shared" si="3"/>
        <v>26</v>
      </c>
      <c r="D34" s="1">
        <f t="shared" si="0"/>
        <v>12.504000000000001</v>
      </c>
      <c r="E34" s="1">
        <f t="shared" si="1"/>
        <v>13.788</v>
      </c>
    </row>
    <row r="35" spans="1:5" ht="12.75">
      <c r="A35" s="1">
        <v>4.495</v>
      </c>
      <c r="B35" s="1">
        <v>4.956</v>
      </c>
      <c r="C35" s="5">
        <f t="shared" si="3"/>
        <v>27</v>
      </c>
      <c r="D35" s="1">
        <f t="shared" si="0"/>
        <v>13.485</v>
      </c>
      <c r="E35" s="1">
        <f t="shared" si="1"/>
        <v>14.868000000000002</v>
      </c>
    </row>
    <row r="36" spans="1:5" ht="12.75">
      <c r="A36" s="1">
        <v>4.834</v>
      </c>
      <c r="B36" s="1">
        <v>5.33</v>
      </c>
      <c r="C36" s="5">
        <f t="shared" si="3"/>
        <v>28</v>
      </c>
      <c r="D36" s="1">
        <f t="shared" si="0"/>
        <v>14.501999999999999</v>
      </c>
      <c r="E36" s="1">
        <f t="shared" si="1"/>
        <v>15.99</v>
      </c>
    </row>
    <row r="37" spans="1:5" ht="12.75">
      <c r="A37" s="1">
        <v>5.185</v>
      </c>
      <c r="B37" s="1">
        <v>5.717</v>
      </c>
      <c r="C37" s="5">
        <f t="shared" si="3"/>
        <v>29</v>
      </c>
      <c r="D37" s="1">
        <f t="shared" si="0"/>
        <v>15.555</v>
      </c>
      <c r="E37" s="1">
        <f t="shared" si="1"/>
        <v>17.151</v>
      </c>
    </row>
    <row r="38" spans="1:5" ht="12.75">
      <c r="A38" s="1">
        <v>5.549</v>
      </c>
      <c r="B38" s="1">
        <v>6.118</v>
      </c>
      <c r="C38" s="5">
        <f t="shared" si="3"/>
        <v>30</v>
      </c>
      <c r="D38" s="1">
        <f t="shared" si="0"/>
        <v>16.647000000000002</v>
      </c>
      <c r="E38" s="1">
        <f t="shared" si="1"/>
        <v>18.354</v>
      </c>
    </row>
    <row r="39" spans="1:5" ht="12.75">
      <c r="A39" s="1">
        <v>5.925</v>
      </c>
      <c r="B39" s="1">
        <v>6.533</v>
      </c>
      <c r="C39" s="5">
        <f t="shared" si="3"/>
        <v>31</v>
      </c>
      <c r="D39" s="1">
        <f t="shared" si="0"/>
        <v>17.775</v>
      </c>
      <c r="E39" s="1">
        <f t="shared" si="1"/>
        <v>19.599</v>
      </c>
    </row>
    <row r="40" spans="1:5" ht="12.75">
      <c r="A40" s="1">
        <v>6.313</v>
      </c>
      <c r="B40" s="1">
        <v>6.961</v>
      </c>
      <c r="C40" s="5">
        <f t="shared" si="3"/>
        <v>32</v>
      </c>
      <c r="D40" s="1">
        <f t="shared" si="0"/>
        <v>18.939</v>
      </c>
      <c r="E40" s="1">
        <f t="shared" si="1"/>
        <v>20.883000000000003</v>
      </c>
    </row>
    <row r="41" spans="1:5" ht="12.75">
      <c r="A41" s="1">
        <v>6.714</v>
      </c>
      <c r="B41" s="1">
        <v>7.403</v>
      </c>
      <c r="C41" s="5">
        <f t="shared" si="3"/>
        <v>33</v>
      </c>
      <c r="D41" s="1">
        <f t="shared" si="0"/>
        <v>20.142000000000003</v>
      </c>
      <c r="E41" s="1">
        <f t="shared" si="1"/>
        <v>22.209</v>
      </c>
    </row>
    <row r="42" spans="1:5" ht="12.75">
      <c r="A42" s="1">
        <v>7.127</v>
      </c>
      <c r="B42" s="1">
        <v>7.859</v>
      </c>
      <c r="C42" s="5">
        <f t="shared" si="3"/>
        <v>34</v>
      </c>
      <c r="D42" s="1">
        <f t="shared" si="0"/>
        <v>21.381</v>
      </c>
      <c r="E42" s="1">
        <f t="shared" si="1"/>
        <v>23.576999999999998</v>
      </c>
    </row>
    <row r="43" spans="1:5" ht="12.75">
      <c r="A43" s="1">
        <v>7.553</v>
      </c>
      <c r="B43" s="1">
        <v>8.328</v>
      </c>
      <c r="C43" s="5">
        <f t="shared" si="3"/>
        <v>35</v>
      </c>
      <c r="D43" s="1">
        <f t="shared" si="0"/>
        <v>22.659</v>
      </c>
      <c r="E43" s="1">
        <f t="shared" si="1"/>
        <v>24.983999999999998</v>
      </c>
    </row>
    <row r="44" spans="1:5" ht="12.75">
      <c r="A44" s="1">
        <v>7.99</v>
      </c>
      <c r="B44" s="1">
        <v>8.811</v>
      </c>
      <c r="C44" s="5">
        <f t="shared" si="3"/>
        <v>36</v>
      </c>
      <c r="D44" s="1">
        <f t="shared" si="0"/>
        <v>23.97</v>
      </c>
      <c r="E44" s="1">
        <f t="shared" si="1"/>
        <v>26.433</v>
      </c>
    </row>
    <row r="45" spans="1:5" ht="12.75">
      <c r="A45" s="1">
        <v>8.44</v>
      </c>
      <c r="B45" s="1">
        <v>9.307</v>
      </c>
      <c r="C45" s="5">
        <f t="shared" si="3"/>
        <v>37</v>
      </c>
      <c r="D45" s="1">
        <f t="shared" si="0"/>
        <v>25.32</v>
      </c>
      <c r="E45" s="1">
        <f t="shared" si="1"/>
        <v>27.921</v>
      </c>
    </row>
    <row r="46" spans="1:5" ht="12.75">
      <c r="A46" s="1">
        <v>8.903</v>
      </c>
      <c r="B46" s="1">
        <v>9.817</v>
      </c>
      <c r="C46" s="5">
        <f t="shared" si="3"/>
        <v>38</v>
      </c>
      <c r="D46" s="1">
        <f t="shared" si="0"/>
        <v>26.709000000000003</v>
      </c>
      <c r="E46" s="1">
        <f t="shared" si="1"/>
        <v>29.451</v>
      </c>
    </row>
    <row r="47" spans="1:5" ht="12.75">
      <c r="A47" s="1">
        <v>9.378</v>
      </c>
      <c r="B47" s="1">
        <v>10.34</v>
      </c>
      <c r="C47" s="5">
        <f t="shared" si="3"/>
        <v>39</v>
      </c>
      <c r="D47" s="1">
        <f t="shared" si="0"/>
        <v>28.134</v>
      </c>
      <c r="E47" s="1">
        <f t="shared" si="1"/>
        <v>31.02</v>
      </c>
    </row>
    <row r="48" spans="1:5" ht="12.75">
      <c r="A48" s="1">
        <v>9.865</v>
      </c>
      <c r="B48" s="1">
        <v>10.88</v>
      </c>
      <c r="C48" s="5">
        <f t="shared" si="3"/>
        <v>40</v>
      </c>
      <c r="D48" s="1">
        <f t="shared" si="0"/>
        <v>29.595</v>
      </c>
      <c r="E48" s="1">
        <f t="shared" si="1"/>
        <v>32.64</v>
      </c>
    </row>
    <row r="49" spans="1:5" ht="12.75">
      <c r="A49" s="1">
        <v>10.36</v>
      </c>
      <c r="B49" s="1">
        <v>11.43</v>
      </c>
      <c r="C49" s="5">
        <f t="shared" si="3"/>
        <v>41</v>
      </c>
      <c r="D49" s="1">
        <f t="shared" si="0"/>
        <v>31.08</v>
      </c>
      <c r="E49" s="1">
        <f t="shared" si="1"/>
        <v>34.29</v>
      </c>
    </row>
    <row r="50" spans="1:5" ht="12.75">
      <c r="A50" s="1">
        <v>10.88</v>
      </c>
      <c r="B50" s="1">
        <v>12</v>
      </c>
      <c r="C50" s="5">
        <f t="shared" si="3"/>
        <v>42</v>
      </c>
      <c r="D50" s="1">
        <f t="shared" si="0"/>
        <v>32.64</v>
      </c>
      <c r="E50" s="1">
        <f t="shared" si="1"/>
        <v>36</v>
      </c>
    </row>
    <row r="51" spans="1:5" ht="12.75">
      <c r="A51" s="1">
        <v>12.49</v>
      </c>
      <c r="B51" s="1">
        <v>13.77</v>
      </c>
      <c r="C51" s="5">
        <v>45</v>
      </c>
      <c r="D51" s="1">
        <f t="shared" si="0"/>
        <v>37.47</v>
      </c>
      <c r="E51" s="1">
        <f t="shared" si="1"/>
        <v>41.31</v>
      </c>
    </row>
    <row r="52" spans="1:5" ht="12.75">
      <c r="A52" s="1">
        <v>13.05</v>
      </c>
      <c r="B52" s="1">
        <v>14.39</v>
      </c>
      <c r="C52" s="5">
        <f t="shared" si="3"/>
        <v>46</v>
      </c>
      <c r="D52" s="1">
        <f t="shared" si="0"/>
        <v>39.150000000000006</v>
      </c>
      <c r="E52" s="1">
        <f t="shared" si="1"/>
        <v>43.17</v>
      </c>
    </row>
    <row r="53" spans="1:5" ht="12.75">
      <c r="A53" s="1">
        <v>14.21</v>
      </c>
      <c r="B53" s="1">
        <v>15.67</v>
      </c>
      <c r="C53" s="5">
        <v>48</v>
      </c>
      <c r="D53" s="1">
        <f t="shared" si="0"/>
        <v>42.63</v>
      </c>
      <c r="E53" s="1">
        <f t="shared" si="1"/>
        <v>47.01</v>
      </c>
    </row>
    <row r="54" spans="1:5" ht="12.75">
      <c r="A54" s="1">
        <v>15.41</v>
      </c>
      <c r="B54" s="1">
        <v>17</v>
      </c>
      <c r="C54" s="5">
        <v>50</v>
      </c>
      <c r="D54" s="1">
        <f t="shared" si="0"/>
        <v>46.230000000000004</v>
      </c>
      <c r="E54" s="1">
        <f t="shared" si="1"/>
        <v>51</v>
      </c>
    </row>
    <row r="55" spans="1:5" ht="12.75">
      <c r="A55" s="1">
        <v>18.65</v>
      </c>
      <c r="B55" s="1">
        <v>20.57</v>
      </c>
      <c r="C55" s="5">
        <v>55</v>
      </c>
      <c r="D55" s="1">
        <f t="shared" si="0"/>
        <v>55.949999999999996</v>
      </c>
      <c r="E55" s="1">
        <f t="shared" si="1"/>
        <v>61.71</v>
      </c>
    </row>
    <row r="56" spans="1:5" ht="12.75">
      <c r="A56" s="1">
        <v>22.2</v>
      </c>
      <c r="B56" s="1">
        <v>24.48</v>
      </c>
      <c r="C56" s="5">
        <v>60</v>
      </c>
      <c r="D56" s="1">
        <f t="shared" si="0"/>
        <v>66.6</v>
      </c>
      <c r="E56" s="1">
        <f t="shared" si="1"/>
        <v>73.44</v>
      </c>
    </row>
    <row r="57" spans="1:5" ht="12.75">
      <c r="A57" s="1">
        <v>26.05</v>
      </c>
      <c r="B57" s="1">
        <v>28.72</v>
      </c>
      <c r="C57" s="5">
        <v>65</v>
      </c>
      <c r="D57" s="1">
        <f t="shared" si="0"/>
        <v>78.15</v>
      </c>
      <c r="E57" s="1">
        <f t="shared" si="1"/>
        <v>86.16</v>
      </c>
    </row>
    <row r="58" spans="1:5" ht="12.75">
      <c r="A58" s="16">
        <v>30.21</v>
      </c>
      <c r="B58" s="16">
        <v>33.32</v>
      </c>
      <c r="C58" s="16">
        <v>70</v>
      </c>
      <c r="D58" s="16">
        <f>3*A58</f>
        <v>90.63</v>
      </c>
      <c r="E58" s="16">
        <f>3*B58</f>
        <v>99.96000000000001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 Berggötz</dc:creator>
  <cp:keywords/>
  <dc:description/>
  <cp:lastModifiedBy>Sascha</cp:lastModifiedBy>
  <cp:lastPrinted>2004-08-05T15:54:45Z</cp:lastPrinted>
  <dcterms:created xsi:type="dcterms:W3CDTF">2000-12-09T16:13:27Z</dcterms:created>
  <dcterms:modified xsi:type="dcterms:W3CDTF">2009-07-31T16:09:52Z</dcterms:modified>
  <cp:category/>
  <cp:version/>
  <cp:contentType/>
  <cp:contentStatus/>
</cp:coreProperties>
</file>